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orkingsol-my.sharepoint.com/personal/ttrosclair_workingsol_com/Documents/Desktop/Important Files/"/>
    </mc:Choice>
  </mc:AlternateContent>
  <xr:revisionPtr revIDLastSave="0" documentId="8_{D245FAA1-4592-45B3-95A9-688EBC81209B}" xr6:coauthVersionLast="47" xr6:coauthVersionMax="47" xr10:uidLastSave="{00000000-0000-0000-0000-000000000000}"/>
  <bookViews>
    <workbookView xWindow="28680" yWindow="-120" windowWidth="29040" windowHeight="15840" xr2:uid="{86FB6621-B99E-45F9-BCA5-98F827A7D3BB}"/>
  </bookViews>
  <sheets>
    <sheet name="2025 Propos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1" i="1" l="1"/>
  <c r="AE31" i="1"/>
  <c r="AD31" i="1"/>
  <c r="AC31" i="1"/>
  <c r="AB31" i="1"/>
  <c r="AA31" i="1"/>
  <c r="Z31" i="1"/>
  <c r="X31" i="1"/>
  <c r="W31" i="1"/>
  <c r="V31" i="1"/>
  <c r="U31" i="1"/>
  <c r="T31" i="1"/>
  <c r="S31" i="1"/>
  <c r="R31" i="1"/>
  <c r="P31" i="1"/>
  <c r="O31" i="1"/>
  <c r="N31" i="1"/>
  <c r="M31" i="1"/>
  <c r="L31" i="1"/>
  <c r="K31" i="1"/>
  <c r="J31" i="1"/>
  <c r="H31" i="1"/>
  <c r="G31" i="1"/>
  <c r="F31" i="1"/>
  <c r="E31" i="1"/>
  <c r="D31" i="1"/>
  <c r="C31" i="1"/>
  <c r="B31" i="1"/>
  <c r="AF22" i="1"/>
  <c r="AE22" i="1"/>
  <c r="AD22" i="1"/>
  <c r="AC22" i="1"/>
  <c r="AB22" i="1"/>
  <c r="AA22" i="1"/>
  <c r="Z22" i="1"/>
  <c r="X22" i="1"/>
  <c r="W22" i="1"/>
  <c r="V22" i="1"/>
  <c r="U22" i="1"/>
  <c r="T22" i="1"/>
  <c r="S22" i="1"/>
  <c r="R22" i="1"/>
  <c r="P22" i="1"/>
  <c r="O22" i="1"/>
  <c r="N22" i="1"/>
  <c r="M22" i="1"/>
  <c r="L22" i="1"/>
  <c r="K22" i="1"/>
  <c r="J22" i="1"/>
  <c r="H22" i="1"/>
  <c r="G22" i="1"/>
  <c r="F22" i="1"/>
  <c r="E22" i="1"/>
  <c r="D22" i="1"/>
  <c r="C22" i="1"/>
  <c r="B22" i="1"/>
  <c r="AF13" i="1"/>
  <c r="AE13" i="1"/>
  <c r="AD13" i="1"/>
  <c r="AC13" i="1"/>
  <c r="AB13" i="1"/>
  <c r="AA13" i="1"/>
  <c r="Z13" i="1"/>
  <c r="X13" i="1"/>
  <c r="W13" i="1"/>
  <c r="V13" i="1"/>
  <c r="U13" i="1"/>
  <c r="T13" i="1"/>
  <c r="S13" i="1"/>
  <c r="R13" i="1"/>
  <c r="P13" i="1"/>
  <c r="O13" i="1"/>
  <c r="N13" i="1"/>
  <c r="M13" i="1"/>
  <c r="L13" i="1"/>
  <c r="K13" i="1"/>
  <c r="J13" i="1"/>
  <c r="H13" i="1"/>
  <c r="G13" i="1"/>
  <c r="F13" i="1"/>
  <c r="E13" i="1"/>
  <c r="D13" i="1"/>
  <c r="C13" i="1"/>
  <c r="B13" i="1"/>
  <c r="B12" i="1"/>
  <c r="J12" i="1" s="1"/>
  <c r="B10" i="1"/>
  <c r="J14" i="1" l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M17" i="1" s="1"/>
  <c r="N17" i="1" s="1"/>
  <c r="O17" i="1" s="1"/>
  <c r="P17" i="1" s="1"/>
  <c r="J18" i="1" s="1"/>
  <c r="K18" i="1" s="1"/>
  <c r="L18" i="1" s="1"/>
  <c r="M18" i="1" s="1"/>
  <c r="N18" i="1" s="1"/>
  <c r="O18" i="1" s="1"/>
  <c r="P18" i="1" s="1"/>
  <c r="J19" i="1" s="1"/>
  <c r="K19" i="1" s="1"/>
  <c r="L19" i="1" s="1"/>
  <c r="M19" i="1" s="1"/>
  <c r="N19" i="1" s="1"/>
  <c r="O19" i="1" s="1"/>
  <c r="P19" i="1" s="1"/>
  <c r="R12" i="1"/>
  <c r="B14" i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E18" i="1" s="1"/>
  <c r="F18" i="1" s="1"/>
  <c r="G18" i="1" s="1"/>
  <c r="H18" i="1" s="1"/>
  <c r="B19" i="1" s="1"/>
  <c r="C19" i="1" s="1"/>
  <c r="D19" i="1" s="1"/>
  <c r="E19" i="1" s="1"/>
  <c r="F19" i="1" s="1"/>
  <c r="G19" i="1" s="1"/>
  <c r="H19" i="1" s="1"/>
  <c r="R14" i="1" l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R16" i="1" s="1"/>
  <c r="S16" i="1" s="1"/>
  <c r="T16" i="1" s="1"/>
  <c r="U16" i="1" s="1"/>
  <c r="V16" i="1" s="1"/>
  <c r="W16" i="1" s="1"/>
  <c r="X16" i="1" s="1"/>
  <c r="R17" i="1" s="1"/>
  <c r="S17" i="1" s="1"/>
  <c r="T17" i="1" s="1"/>
  <c r="U17" i="1" s="1"/>
  <c r="V17" i="1" s="1"/>
  <c r="W17" i="1" s="1"/>
  <c r="X17" i="1" s="1"/>
  <c r="R18" i="1" s="1"/>
  <c r="S18" i="1" s="1"/>
  <c r="T18" i="1" s="1"/>
  <c r="U18" i="1" s="1"/>
  <c r="V18" i="1" s="1"/>
  <c r="W18" i="1" s="1"/>
  <c r="X18" i="1" s="1"/>
  <c r="R19" i="1" s="1"/>
  <c r="S19" i="1" s="1"/>
  <c r="T19" i="1" s="1"/>
  <c r="U19" i="1" s="1"/>
  <c r="V19" i="1" s="1"/>
  <c r="W19" i="1" s="1"/>
  <c r="X19" i="1" s="1"/>
  <c r="Z12" i="1"/>
  <c r="Z14" i="1" l="1"/>
  <c r="AA14" i="1" s="1"/>
  <c r="AB14" i="1" s="1"/>
  <c r="AC14" i="1" s="1"/>
  <c r="AD14" i="1" s="1"/>
  <c r="AE14" i="1" s="1"/>
  <c r="AF14" i="1" s="1"/>
  <c r="Z15" i="1" s="1"/>
  <c r="AA15" i="1" s="1"/>
  <c r="AB15" i="1" s="1"/>
  <c r="AC15" i="1" s="1"/>
  <c r="AD15" i="1" s="1"/>
  <c r="AE15" i="1" s="1"/>
  <c r="AF15" i="1" s="1"/>
  <c r="Z16" i="1" s="1"/>
  <c r="AA16" i="1" s="1"/>
  <c r="AB16" i="1" s="1"/>
  <c r="AC16" i="1" s="1"/>
  <c r="AD16" i="1" s="1"/>
  <c r="AE16" i="1" s="1"/>
  <c r="AF16" i="1" s="1"/>
  <c r="Z17" i="1" s="1"/>
  <c r="AA17" i="1" s="1"/>
  <c r="AB17" i="1" s="1"/>
  <c r="AC17" i="1" s="1"/>
  <c r="AD17" i="1" s="1"/>
  <c r="AE17" i="1" s="1"/>
  <c r="AF17" i="1" s="1"/>
  <c r="Z18" i="1" s="1"/>
  <c r="AA18" i="1" s="1"/>
  <c r="AB18" i="1" s="1"/>
  <c r="AC18" i="1" s="1"/>
  <c r="AD18" i="1" s="1"/>
  <c r="AE18" i="1" s="1"/>
  <c r="AF18" i="1" s="1"/>
  <c r="Z19" i="1" s="1"/>
  <c r="AA19" i="1" s="1"/>
  <c r="AB19" i="1" s="1"/>
  <c r="AC19" i="1" s="1"/>
  <c r="AD19" i="1" s="1"/>
  <c r="AE19" i="1" s="1"/>
  <c r="AF19" i="1" s="1"/>
  <c r="B21" i="1"/>
  <c r="J21" i="1" l="1"/>
  <c r="B23" i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F26" i="1" s="1"/>
  <c r="G26" i="1" s="1"/>
  <c r="H26" i="1" s="1"/>
  <c r="B27" i="1" s="1"/>
  <c r="C27" i="1" s="1"/>
  <c r="D27" i="1" s="1"/>
  <c r="E27" i="1" s="1"/>
  <c r="F27" i="1" s="1"/>
  <c r="G27" i="1" s="1"/>
  <c r="H27" i="1" s="1"/>
  <c r="B28" i="1" s="1"/>
  <c r="C28" i="1" s="1"/>
  <c r="D28" i="1" s="1"/>
  <c r="E28" i="1" s="1"/>
  <c r="F28" i="1" s="1"/>
  <c r="G28" i="1" s="1"/>
  <c r="H28" i="1" s="1"/>
  <c r="J23" i="1" l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J25" i="1" s="1"/>
  <c r="K25" i="1" s="1"/>
  <c r="L25" i="1" s="1"/>
  <c r="M25" i="1" s="1"/>
  <c r="N25" i="1" s="1"/>
  <c r="O25" i="1" s="1"/>
  <c r="P25" i="1" s="1"/>
  <c r="J26" i="1" s="1"/>
  <c r="K26" i="1" s="1"/>
  <c r="L26" i="1" s="1"/>
  <c r="M26" i="1" s="1"/>
  <c r="N26" i="1" s="1"/>
  <c r="O26" i="1" s="1"/>
  <c r="P26" i="1" s="1"/>
  <c r="J27" i="1" s="1"/>
  <c r="K27" i="1" s="1"/>
  <c r="L27" i="1" s="1"/>
  <c r="M27" i="1" s="1"/>
  <c r="N27" i="1" s="1"/>
  <c r="O27" i="1" s="1"/>
  <c r="P27" i="1" s="1"/>
  <c r="J28" i="1" s="1"/>
  <c r="K28" i="1" s="1"/>
  <c r="L28" i="1" s="1"/>
  <c r="M28" i="1" s="1"/>
  <c r="N28" i="1" s="1"/>
  <c r="O28" i="1" s="1"/>
  <c r="P28" i="1" s="1"/>
  <c r="R21" i="1"/>
  <c r="R23" i="1" l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R25" i="1" s="1"/>
  <c r="S25" i="1" s="1"/>
  <c r="T25" i="1" s="1"/>
  <c r="U25" i="1" s="1"/>
  <c r="V25" i="1" s="1"/>
  <c r="W25" i="1" s="1"/>
  <c r="X25" i="1" s="1"/>
  <c r="R26" i="1" s="1"/>
  <c r="S26" i="1" s="1"/>
  <c r="T26" i="1" s="1"/>
  <c r="U26" i="1" s="1"/>
  <c r="V26" i="1" s="1"/>
  <c r="W26" i="1" s="1"/>
  <c r="X26" i="1" s="1"/>
  <c r="R27" i="1" s="1"/>
  <c r="S27" i="1" s="1"/>
  <c r="T27" i="1" s="1"/>
  <c r="U27" i="1" s="1"/>
  <c r="V27" i="1" s="1"/>
  <c r="W27" i="1" s="1"/>
  <c r="X27" i="1" s="1"/>
  <c r="R28" i="1" s="1"/>
  <c r="S28" i="1" s="1"/>
  <c r="T28" i="1" s="1"/>
  <c r="U28" i="1" s="1"/>
  <c r="V28" i="1" s="1"/>
  <c r="W28" i="1" s="1"/>
  <c r="X28" i="1" s="1"/>
  <c r="Z21" i="1"/>
  <c r="Z23" i="1" l="1"/>
  <c r="AA23" i="1" s="1"/>
  <c r="AB23" i="1" s="1"/>
  <c r="AC23" i="1" s="1"/>
  <c r="AD23" i="1" s="1"/>
  <c r="AE23" i="1" s="1"/>
  <c r="AF23" i="1" s="1"/>
  <c r="Z24" i="1" s="1"/>
  <c r="AA24" i="1" s="1"/>
  <c r="AB24" i="1" s="1"/>
  <c r="AC24" i="1" s="1"/>
  <c r="AD24" i="1" s="1"/>
  <c r="AE24" i="1" s="1"/>
  <c r="AF24" i="1" s="1"/>
  <c r="Z25" i="1" s="1"/>
  <c r="AA25" i="1" s="1"/>
  <c r="AB25" i="1" s="1"/>
  <c r="AC25" i="1" s="1"/>
  <c r="AD25" i="1" s="1"/>
  <c r="AE25" i="1" s="1"/>
  <c r="AF25" i="1" s="1"/>
  <c r="Z26" i="1" s="1"/>
  <c r="AA26" i="1" s="1"/>
  <c r="AB26" i="1" s="1"/>
  <c r="AC26" i="1" s="1"/>
  <c r="AD26" i="1" s="1"/>
  <c r="AE26" i="1" s="1"/>
  <c r="AF26" i="1" s="1"/>
  <c r="Z27" i="1" s="1"/>
  <c r="AA27" i="1" s="1"/>
  <c r="AB27" i="1" s="1"/>
  <c r="AC27" i="1" s="1"/>
  <c r="AD27" i="1" s="1"/>
  <c r="AE27" i="1" s="1"/>
  <c r="AF27" i="1" s="1"/>
  <c r="Z28" i="1" s="1"/>
  <c r="AA28" i="1" s="1"/>
  <c r="AB28" i="1" s="1"/>
  <c r="AC28" i="1" s="1"/>
  <c r="AD28" i="1" s="1"/>
  <c r="AE28" i="1" s="1"/>
  <c r="AF28" i="1" s="1"/>
  <c r="B30" i="1"/>
  <c r="B32" i="1" l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B34" i="1" s="1"/>
  <c r="C34" i="1" s="1"/>
  <c r="D34" i="1" s="1"/>
  <c r="E34" i="1" s="1"/>
  <c r="F34" i="1" s="1"/>
  <c r="G34" i="1" s="1"/>
  <c r="H34" i="1" s="1"/>
  <c r="B35" i="1" s="1"/>
  <c r="C35" i="1" s="1"/>
  <c r="D35" i="1" s="1"/>
  <c r="E35" i="1" s="1"/>
  <c r="F35" i="1" s="1"/>
  <c r="G35" i="1" s="1"/>
  <c r="H35" i="1" s="1"/>
  <c r="B36" i="1" s="1"/>
  <c r="C36" i="1" s="1"/>
  <c r="D36" i="1" s="1"/>
  <c r="E36" i="1" s="1"/>
  <c r="F36" i="1" s="1"/>
  <c r="G36" i="1" s="1"/>
  <c r="H36" i="1" s="1"/>
  <c r="B37" i="1" s="1"/>
  <c r="C37" i="1" s="1"/>
  <c r="D37" i="1" s="1"/>
  <c r="E37" i="1" s="1"/>
  <c r="F37" i="1" s="1"/>
  <c r="G37" i="1" s="1"/>
  <c r="H37" i="1" s="1"/>
  <c r="J30" i="1"/>
  <c r="J32" i="1" l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J34" i="1" s="1"/>
  <c r="K34" i="1" s="1"/>
  <c r="L34" i="1" s="1"/>
  <c r="M34" i="1" s="1"/>
  <c r="N34" i="1" s="1"/>
  <c r="O34" i="1" s="1"/>
  <c r="P34" i="1" s="1"/>
  <c r="J35" i="1" s="1"/>
  <c r="K35" i="1" s="1"/>
  <c r="L35" i="1" s="1"/>
  <c r="M35" i="1" s="1"/>
  <c r="N35" i="1" s="1"/>
  <c r="O35" i="1" s="1"/>
  <c r="P35" i="1" s="1"/>
  <c r="J36" i="1" s="1"/>
  <c r="K36" i="1" s="1"/>
  <c r="L36" i="1" s="1"/>
  <c r="M36" i="1" s="1"/>
  <c r="N36" i="1" s="1"/>
  <c r="O36" i="1" s="1"/>
  <c r="P36" i="1" s="1"/>
  <c r="J37" i="1" s="1"/>
  <c r="K37" i="1" s="1"/>
  <c r="L37" i="1" s="1"/>
  <c r="M37" i="1" s="1"/>
  <c r="N37" i="1" s="1"/>
  <c r="O37" i="1" s="1"/>
  <c r="P37" i="1" s="1"/>
  <c r="R30" i="1"/>
  <c r="R32" i="1" l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R34" i="1" s="1"/>
  <c r="S34" i="1" s="1"/>
  <c r="T34" i="1" s="1"/>
  <c r="U34" i="1" s="1"/>
  <c r="V34" i="1" s="1"/>
  <c r="W34" i="1" s="1"/>
  <c r="X34" i="1" s="1"/>
  <c r="R35" i="1" s="1"/>
  <c r="S35" i="1" s="1"/>
  <c r="T35" i="1" s="1"/>
  <c r="U35" i="1" s="1"/>
  <c r="V35" i="1" s="1"/>
  <c r="W35" i="1" s="1"/>
  <c r="X35" i="1" s="1"/>
  <c r="R36" i="1" s="1"/>
  <c r="S36" i="1" s="1"/>
  <c r="T36" i="1" s="1"/>
  <c r="U36" i="1" s="1"/>
  <c r="V36" i="1" s="1"/>
  <c r="W36" i="1" s="1"/>
  <c r="X36" i="1" s="1"/>
  <c r="R37" i="1" s="1"/>
  <c r="S37" i="1" s="1"/>
  <c r="T37" i="1" s="1"/>
  <c r="U37" i="1" s="1"/>
  <c r="V37" i="1" s="1"/>
  <c r="W37" i="1" s="1"/>
  <c r="X37" i="1" s="1"/>
  <c r="Z30" i="1"/>
  <c r="Z32" i="1" s="1"/>
  <c r="AA32" i="1" s="1"/>
  <c r="AB32" i="1" s="1"/>
  <c r="AC32" i="1" s="1"/>
  <c r="AD32" i="1" s="1"/>
  <c r="AE32" i="1" s="1"/>
  <c r="AF32" i="1" s="1"/>
  <c r="Z33" i="1" s="1"/>
  <c r="AA33" i="1" s="1"/>
  <c r="AB33" i="1" s="1"/>
  <c r="AC33" i="1" s="1"/>
  <c r="AD33" i="1" s="1"/>
  <c r="AE33" i="1" s="1"/>
  <c r="AF33" i="1" s="1"/>
  <c r="Z34" i="1" s="1"/>
  <c r="AA34" i="1" s="1"/>
  <c r="AB34" i="1" s="1"/>
  <c r="AC34" i="1" s="1"/>
  <c r="AD34" i="1" s="1"/>
  <c r="AE34" i="1" s="1"/>
  <c r="AF34" i="1" s="1"/>
  <c r="Z35" i="1" s="1"/>
  <c r="AA35" i="1" s="1"/>
  <c r="AB35" i="1" s="1"/>
  <c r="AC35" i="1" s="1"/>
  <c r="AD35" i="1" s="1"/>
  <c r="AE35" i="1" s="1"/>
  <c r="AF35" i="1" s="1"/>
  <c r="Z36" i="1" s="1"/>
  <c r="AA36" i="1" s="1"/>
  <c r="AB36" i="1" s="1"/>
  <c r="AC36" i="1" s="1"/>
  <c r="AD36" i="1" s="1"/>
  <c r="AE36" i="1" s="1"/>
  <c r="AF36" i="1" s="1"/>
  <c r="Z37" i="1" s="1"/>
  <c r="AA37" i="1" s="1"/>
  <c r="AB37" i="1" s="1"/>
  <c r="AC37" i="1" s="1"/>
  <c r="AD37" i="1" s="1"/>
  <c r="AE37" i="1" s="1"/>
  <c r="AF37" i="1" s="1"/>
</calcChain>
</file>

<file path=xl/sharedStrings.xml><?xml version="1.0" encoding="utf-8"?>
<sst xmlns="http://schemas.openxmlformats.org/spreadsheetml/2006/main" count="8" uniqueCount="8">
  <si>
    <t>2025 Pro Funding Dates</t>
  </si>
  <si>
    <t xml:space="preserve">Year </t>
  </si>
  <si>
    <t xml:space="preserve">Month </t>
  </si>
  <si>
    <t xml:space="preserve">Start Day </t>
  </si>
  <si>
    <t>1:Sun, 2:Mon …</t>
  </si>
  <si>
    <t>Invoices Published for Payment Review</t>
  </si>
  <si>
    <t>Last day for guaranteed invoice resolutions</t>
  </si>
  <si>
    <t>Wingspan Funding by EOD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</si>
</sst>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"/>
    <numFmt numFmtId="166" formatCode="mmmm\ \'yy"/>
  </numFmts>
  <fonts count="16" x14ac:knownFonts="1">
    <font>
      <sz val="10"/>
      <name val="Arial"/>
      <family val="2"/>
    </font>
    <font>
      <b/>
      <sz val="26"/>
      <color theme="0"/>
      <name val="Aptos Narrow"/>
      <family val="2"/>
      <scheme val="minor"/>
    </font>
    <font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i/>
      <sz val="9"/>
      <color theme="1" tint="0.249977111117893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42"/>
      <color theme="4" tint="-0.249977111117893"/>
      <name val="Aptos Narrow"/>
      <family val="2"/>
      <scheme val="minor"/>
    </font>
    <font>
      <b/>
      <sz val="20"/>
      <color theme="1" tint="0.34998626667073579"/>
      <name val="Aptos Narrow"/>
      <family val="2"/>
      <scheme val="minor"/>
    </font>
    <font>
      <b/>
      <sz val="42"/>
      <color theme="4" tint="-0.249977111117893"/>
      <name val="Aptos Display"/>
      <family val="2"/>
      <scheme val="major"/>
    </font>
    <font>
      <sz val="22"/>
      <color theme="1" tint="0.34998626667073579"/>
      <name val="Aptos Narrow"/>
      <family val="2"/>
      <scheme val="minor"/>
    </font>
    <font>
      <sz val="14"/>
      <name val="Aptos Narrow"/>
      <family val="2"/>
      <scheme val="minor"/>
    </font>
    <font>
      <b/>
      <sz val="15"/>
      <color theme="0"/>
      <name val="Aptos Narrow"/>
      <family val="2"/>
      <scheme val="minor"/>
    </font>
    <font>
      <b/>
      <sz val="10"/>
      <color theme="1" tint="0.249977111117893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 indent="1"/>
    </xf>
    <xf numFmtId="0" fontId="6" fillId="3" borderId="0" xfId="0" applyFont="1" applyFill="1" applyAlignment="1">
      <alignment horizontal="right" vertical="center"/>
    </xf>
    <xf numFmtId="165" fontId="7" fillId="4" borderId="0" xfId="0" applyNumberFormat="1" applyFont="1" applyFill="1" applyAlignment="1">
      <alignment horizontal="center" vertical="center"/>
    </xf>
    <xf numFmtId="0" fontId="8" fillId="5" borderId="0" xfId="0" applyFont="1" applyFill="1"/>
    <xf numFmtId="0" fontId="9" fillId="5" borderId="0" xfId="0" applyFont="1" applyFill="1" applyAlignment="1">
      <alignment horizontal="center" vertical="center"/>
    </xf>
    <xf numFmtId="0" fontId="2" fillId="5" borderId="0" xfId="0" applyFont="1" applyFill="1"/>
    <xf numFmtId="165" fontId="7" fillId="6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165" fontId="7" fillId="7" borderId="0" xfId="0" applyNumberFormat="1" applyFont="1" applyFill="1" applyAlignment="1">
      <alignment horizontal="center" vertical="center"/>
    </xf>
    <xf numFmtId="0" fontId="2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166" fontId="14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8" fillId="0" borderId="0" xfId="0" applyFont="1"/>
    <xf numFmtId="165" fontId="7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5">
    <dxf>
      <numFmt numFmtId="164" formatCode="mmmm"/>
    </dxf>
    <dxf>
      <numFmt numFmtId="164" formatCode="mmmm"/>
    </dxf>
    <dxf>
      <numFmt numFmtId="164" formatCode="mmmm"/>
    </dxf>
    <dxf>
      <font>
        <color theme="4" tint="-0.24994659260841701"/>
      </font>
    </dxf>
    <dxf>
      <numFmt numFmtId="164" formatCode="mmmm"/>
    </dxf>
    <dxf>
      <numFmt numFmtId="164" formatCode="mmmm"/>
    </dxf>
    <dxf>
      <numFmt numFmtId="164" formatCode="mmmm"/>
    </dxf>
    <dxf>
      <numFmt numFmtId="164" formatCode="mmmm"/>
    </dxf>
    <dxf>
      <numFmt numFmtId="164" formatCode="mmmm"/>
    </dxf>
    <dxf>
      <numFmt numFmtId="164" formatCode="mmmm"/>
    </dxf>
    <dxf>
      <font>
        <color theme="4" tint="-0.24994659260841701"/>
      </font>
    </dxf>
    <dxf>
      <font>
        <color theme="4" tint="-0.24994659260841701"/>
      </font>
    </dxf>
    <dxf>
      <numFmt numFmtId="164" formatCode="mmmm"/>
    </dxf>
    <dxf>
      <numFmt numFmtId="164" formatCode="mmmm"/>
    </dxf>
    <dxf>
      <numFmt numFmtId="164" formatCode="m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D19B5-0B4D-4367-9134-2344E536F1AB}">
  <dimension ref="A1:AG46"/>
  <sheetViews>
    <sheetView tabSelected="1" workbookViewId="0">
      <selection activeCell="AI28" sqref="AI28"/>
    </sheetView>
  </sheetViews>
  <sheetFormatPr defaultRowHeight="13.5" x14ac:dyDescent="0.25"/>
  <cols>
    <col min="1" max="1" width="3.140625" style="18" customWidth="1"/>
    <col min="2" max="32" width="4" style="18" customWidth="1"/>
    <col min="33" max="33" width="3.140625" style="18" customWidth="1"/>
  </cols>
  <sheetData>
    <row r="1" spans="1:33" ht="34.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idden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5" hidden="1" x14ac:dyDescent="0.2">
      <c r="A3" s="3"/>
      <c r="B3" s="3"/>
      <c r="C3" s="4" t="s">
        <v>1</v>
      </c>
      <c r="D3" s="5">
        <v>2025</v>
      </c>
      <c r="E3" s="6"/>
      <c r="F3" s="7"/>
      <c r="G3" s="8"/>
      <c r="H3" s="8"/>
      <c r="I3" s="4" t="s">
        <v>2</v>
      </c>
      <c r="J3" s="5">
        <v>1</v>
      </c>
      <c r="K3" s="6"/>
      <c r="L3" s="7"/>
      <c r="M3" s="8"/>
      <c r="N3" s="8"/>
      <c r="O3" s="8"/>
      <c r="P3" s="8"/>
      <c r="Q3" s="4" t="s">
        <v>3</v>
      </c>
      <c r="R3" s="5">
        <v>1</v>
      </c>
      <c r="S3" s="7"/>
      <c r="T3" s="9" t="s">
        <v>4</v>
      </c>
      <c r="U3" s="8"/>
      <c r="V3" s="8"/>
      <c r="W3" s="8"/>
      <c r="X3" s="8"/>
      <c r="Y3" s="8"/>
      <c r="Z3" s="8"/>
      <c r="AA3" s="8"/>
      <c r="AB3" s="3"/>
      <c r="AC3" s="3"/>
      <c r="AD3" s="3"/>
      <c r="AE3" s="3"/>
      <c r="AF3" s="10"/>
      <c r="AG3" s="3"/>
    </row>
    <row r="4" spans="1:33" hidden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15" customHeight="1" x14ac:dyDescent="0.25">
      <c r="A6" s="2"/>
      <c r="B6" s="11"/>
      <c r="C6" s="12" t="s">
        <v>5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2"/>
      <c r="P6" s="2"/>
      <c r="Q6" s="2"/>
      <c r="R6" s="2"/>
      <c r="S6" s="15"/>
      <c r="T6" s="12" t="s">
        <v>6</v>
      </c>
      <c r="U6" s="13"/>
      <c r="V6" s="13"/>
      <c r="W6" s="13"/>
      <c r="X6" s="13"/>
      <c r="Y6" s="13"/>
      <c r="Z6" s="13"/>
      <c r="AA6" s="13"/>
      <c r="AB6" s="13"/>
      <c r="AC6" s="13"/>
      <c r="AD6" s="13"/>
      <c r="AE6" s="2"/>
      <c r="AF6" s="2"/>
      <c r="AG6" s="2"/>
    </row>
    <row r="7" spans="1:33" ht="15" customHeight="1" x14ac:dyDescent="0.25">
      <c r="A7" s="2"/>
      <c r="B7" s="12"/>
      <c r="C7" s="12"/>
      <c r="D7" s="16"/>
      <c r="E7" s="16"/>
      <c r="F7" s="16"/>
      <c r="G7" s="16"/>
      <c r="H7" s="16"/>
      <c r="I7" s="16"/>
      <c r="J7" s="16"/>
      <c r="K7" s="16"/>
      <c r="L7" s="16"/>
      <c r="M7" s="16"/>
      <c r="N7" s="14"/>
      <c r="O7" s="2"/>
      <c r="P7" s="2"/>
      <c r="Q7" s="2"/>
      <c r="R7" s="2"/>
      <c r="S7" s="17"/>
      <c r="T7" s="12" t="s">
        <v>7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2"/>
      <c r="AF7" s="2"/>
      <c r="AG7" s="2"/>
    </row>
    <row r="8" spans="1:3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10" spans="1:33" ht="55.5" hidden="1" x14ac:dyDescent="0.25">
      <c r="B10" s="19">
        <f>IF($J$3=1,D3,D3&amp;"-"&amp;D3+1)</f>
        <v>2025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0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0"/>
    </row>
    <row r="11" spans="1:33" x14ac:dyDescent="0.25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3" ht="19.5" x14ac:dyDescent="0.3">
      <c r="A12" s="22"/>
      <c r="B12" s="23">
        <f>DATE(D3,J3,1)</f>
        <v>45658</v>
      </c>
      <c r="C12" s="23"/>
      <c r="D12" s="23"/>
      <c r="E12" s="23"/>
      <c r="F12" s="23"/>
      <c r="G12" s="23"/>
      <c r="H12" s="23"/>
      <c r="I12" s="24"/>
      <c r="J12" s="23">
        <f>DATE(YEAR(B12+42),MONTH(B12+42),1)</f>
        <v>45689</v>
      </c>
      <c r="K12" s="23"/>
      <c r="L12" s="23"/>
      <c r="M12" s="23"/>
      <c r="N12" s="23"/>
      <c r="O12" s="23"/>
      <c r="P12" s="23"/>
      <c r="Q12" s="24"/>
      <c r="R12" s="23">
        <f>DATE(YEAR(J12+42),MONTH(J12+42),1)</f>
        <v>45717</v>
      </c>
      <c r="S12" s="23"/>
      <c r="T12" s="23"/>
      <c r="U12" s="23"/>
      <c r="V12" s="23"/>
      <c r="W12" s="23"/>
      <c r="X12" s="23"/>
      <c r="Y12" s="24"/>
      <c r="Z12" s="23">
        <f>DATE(YEAR(R12+42),MONTH(R12+42),1)</f>
        <v>45748</v>
      </c>
      <c r="AA12" s="23"/>
      <c r="AB12" s="23"/>
      <c r="AC12" s="23"/>
      <c r="AD12" s="23"/>
      <c r="AE12" s="23"/>
      <c r="AF12" s="23"/>
      <c r="AG12" s="24"/>
    </row>
    <row r="13" spans="1:33" ht="15.75" x14ac:dyDescent="0.2">
      <c r="A13" s="25"/>
      <c r="B13" s="26" t="str">
        <f>CHOOSE(1+MOD($R$3+1-2,7),"S","M","T","W","T","F","S")</f>
        <v>S</v>
      </c>
      <c r="C13" s="26" t="str">
        <f>CHOOSE(1+MOD($R$3+2-2,7),"S","M","T","W","T","F","S")</f>
        <v>M</v>
      </c>
      <c r="D13" s="26" t="str">
        <f>CHOOSE(1+MOD($R$3+3-2,7),"S","M","T","W","T","F","S")</f>
        <v>T</v>
      </c>
      <c r="E13" s="26" t="str">
        <f>CHOOSE(1+MOD($R$3+4-2,7),"S","M","T","W","T","F","S")</f>
        <v>W</v>
      </c>
      <c r="F13" s="26" t="str">
        <f>CHOOSE(1+MOD($R$3+5-2,7),"S","M","T","W","T","F","S")</f>
        <v>T</v>
      </c>
      <c r="G13" s="26" t="str">
        <f>CHOOSE(1+MOD($R$3+6-2,7),"S","M","T","W","T","F","S")</f>
        <v>F</v>
      </c>
      <c r="H13" s="26" t="str">
        <f>CHOOSE(1+MOD($R$3+7-2,7),"S","M","T","W","T","F","S")</f>
        <v>S</v>
      </c>
      <c r="I13" s="25"/>
      <c r="J13" s="26" t="str">
        <f>CHOOSE(1+MOD($R$3+1-2,7),"S","M","T","W","T","F","S")</f>
        <v>S</v>
      </c>
      <c r="K13" s="26" t="str">
        <f>CHOOSE(1+MOD($R$3+2-2,7),"S","M","T","W","T","F","S")</f>
        <v>M</v>
      </c>
      <c r="L13" s="26" t="str">
        <f>CHOOSE(1+MOD($R$3+3-2,7),"S","M","T","W","T","F","S")</f>
        <v>T</v>
      </c>
      <c r="M13" s="26" t="str">
        <f>CHOOSE(1+MOD($R$3+4-2,7),"S","M","T","W","T","F","S")</f>
        <v>W</v>
      </c>
      <c r="N13" s="26" t="str">
        <f>CHOOSE(1+MOD($R$3+5-2,7),"S","M","T","W","T","F","S")</f>
        <v>T</v>
      </c>
      <c r="O13" s="26" t="str">
        <f>CHOOSE(1+MOD($R$3+6-2,7),"S","M","T","W","T","F","S")</f>
        <v>F</v>
      </c>
      <c r="P13" s="26" t="str">
        <f>CHOOSE(1+MOD($R$3+7-2,7),"S","M","T","W","T","F","S")</f>
        <v>S</v>
      </c>
      <c r="Q13" s="25"/>
      <c r="R13" s="26" t="str">
        <f>CHOOSE(1+MOD($R$3+1-2,7),"S","M","T","W","T","F","S")</f>
        <v>S</v>
      </c>
      <c r="S13" s="26" t="str">
        <f>CHOOSE(1+MOD($R$3+2-2,7),"S","M","T","W","T","F","S")</f>
        <v>M</v>
      </c>
      <c r="T13" s="26" t="str">
        <f>CHOOSE(1+MOD($R$3+3-2,7),"S","M","T","W","T","F","S")</f>
        <v>T</v>
      </c>
      <c r="U13" s="26" t="str">
        <f>CHOOSE(1+MOD($R$3+4-2,7),"S","M","T","W","T","F","S")</f>
        <v>W</v>
      </c>
      <c r="V13" s="26" t="str">
        <f>CHOOSE(1+MOD($R$3+5-2,7),"S","M","T","W","T","F","S")</f>
        <v>T</v>
      </c>
      <c r="W13" s="26" t="str">
        <f>CHOOSE(1+MOD($R$3+6-2,7),"S","M","T","W","T","F","S")</f>
        <v>F</v>
      </c>
      <c r="X13" s="26" t="str">
        <f>CHOOSE(1+MOD($R$3+7-2,7),"S","M","T","W","T","F","S")</f>
        <v>S</v>
      </c>
      <c r="Y13" s="25"/>
      <c r="Z13" s="26" t="str">
        <f>CHOOSE(1+MOD($R$3+1-2,7),"S","M","T","W","T","F","S")</f>
        <v>S</v>
      </c>
      <c r="AA13" s="26" t="str">
        <f>CHOOSE(1+MOD($R$3+2-2,7),"S","M","T","W","T","F","S")</f>
        <v>M</v>
      </c>
      <c r="AB13" s="26" t="str">
        <f>CHOOSE(1+MOD($R$3+3-2,7),"S","M","T","W","T","F","S")</f>
        <v>T</v>
      </c>
      <c r="AC13" s="26" t="str">
        <f>CHOOSE(1+MOD($R$3+4-2,7),"S","M","T","W","T","F","S")</f>
        <v>W</v>
      </c>
      <c r="AD13" s="26" t="str">
        <f>CHOOSE(1+MOD($R$3+5-2,7),"S","M","T","W","T","F","S")</f>
        <v>T</v>
      </c>
      <c r="AE13" s="26" t="str">
        <f>CHOOSE(1+MOD($R$3+6-2,7),"S","M","T","W","T","F","S")</f>
        <v>F</v>
      </c>
      <c r="AF13" s="26" t="str">
        <f>CHOOSE(1+MOD($R$3+7-2,7),"S","M","T","W","T","F","S")</f>
        <v>S</v>
      </c>
      <c r="AG13" s="25"/>
    </row>
    <row r="14" spans="1:33" ht="15.75" x14ac:dyDescent="0.25">
      <c r="A14" s="27"/>
      <c r="B14" s="28" t="str">
        <f>IF(WEEKDAY(B12,1)=MOD($R$3,7),B12,"")</f>
        <v/>
      </c>
      <c r="C14" s="28" t="str">
        <f>IF(B14="",IF(WEEKDAY(B12,1)=MOD($R$3,7)+1,B12,""),B14+1)</f>
        <v/>
      </c>
      <c r="D14" s="28" t="str">
        <f>IF(C14="",IF(WEEKDAY(B12,1)=MOD($R$3+1,7)+1,B12,""),C14+1)</f>
        <v/>
      </c>
      <c r="E14" s="11">
        <f>IF(D14="",IF(WEEKDAY(B12,1)=MOD($R$3+2,7)+1,B12,""),D14+1)</f>
        <v>45658</v>
      </c>
      <c r="F14" s="28">
        <f>IF(E14="",IF(WEEKDAY(B12,1)=MOD($R$3+3,7)+1,B12,""),E14+1)</f>
        <v>45659</v>
      </c>
      <c r="G14" s="28">
        <f>IF(F14="",IF(WEEKDAY(B12,1)=MOD($R$3+4,7)+1,B12,""),F14+1)</f>
        <v>45660</v>
      </c>
      <c r="H14" s="28">
        <f>IF(G14="",IF(WEEKDAY(B12,1)=MOD($R$3+5,7)+1,B12,""),G14+1)</f>
        <v>45661</v>
      </c>
      <c r="I14" s="25"/>
      <c r="J14" s="28" t="str">
        <f>IF(WEEKDAY(J12,1)=MOD($R$3,7),J12,"")</f>
        <v/>
      </c>
      <c r="K14" s="28" t="str">
        <f>IF(J14="",IF(WEEKDAY(J12,1)=MOD($R$3,7)+1,J12,""),J14+1)</f>
        <v/>
      </c>
      <c r="L14" s="28" t="str">
        <f>IF(K14="",IF(WEEKDAY(J12,1)=MOD($R$3+1,7)+1,J12,""),K14+1)</f>
        <v/>
      </c>
      <c r="M14" s="28" t="str">
        <f>IF(L14="",IF(WEEKDAY(J12,1)=MOD($R$3+2,7)+1,J12,""),L14+1)</f>
        <v/>
      </c>
      <c r="N14" s="28" t="str">
        <f>IF(M14="",IF(WEEKDAY(J12,1)=MOD($R$3+3,7)+1,J12,""),M14+1)</f>
        <v/>
      </c>
      <c r="O14" s="28" t="str">
        <f>IF(N14="",IF(WEEKDAY(J12,1)=MOD($R$3+4,7)+1,J12,""),N14+1)</f>
        <v/>
      </c>
      <c r="P14" s="11">
        <f>IF(O14="",IF(WEEKDAY(J12,1)=MOD($R$3+5,7)+1,J12,""),O14+1)</f>
        <v>45689</v>
      </c>
      <c r="Q14" s="25"/>
      <c r="R14" s="28" t="str">
        <f>IF(WEEKDAY(R12,1)=MOD($R$3,7),R12,"")</f>
        <v/>
      </c>
      <c r="S14" s="28" t="str">
        <f>IF(R14="",IF(WEEKDAY(R12,1)=MOD($R$3,7)+1,R12,""),R14+1)</f>
        <v/>
      </c>
      <c r="T14" s="28" t="str">
        <f>IF(S14="",IF(WEEKDAY(R12,1)=MOD($R$3+1,7)+1,R12,""),S14+1)</f>
        <v/>
      </c>
      <c r="U14" s="28" t="str">
        <f>IF(T14="",IF(WEEKDAY(R12,1)=MOD($R$3+2,7)+1,R12,""),T14+1)</f>
        <v/>
      </c>
      <c r="V14" s="28" t="str">
        <f>IF(U14="",IF(WEEKDAY(R12,1)=MOD($R$3+3,7)+1,R12,""),U14+1)</f>
        <v/>
      </c>
      <c r="W14" s="28" t="str">
        <f>IF(V14="",IF(WEEKDAY(R12,1)=MOD($R$3+4,7)+1,R12,""),V14+1)</f>
        <v/>
      </c>
      <c r="X14" s="11">
        <f>IF(W14="",IF(WEEKDAY(R12,1)=MOD($R$3+5,7)+1,R12,""),W14+1)</f>
        <v>45717</v>
      </c>
      <c r="Y14" s="25"/>
      <c r="Z14" s="28" t="str">
        <f>IF(WEEKDAY(Z12,1)=MOD($R$3,7),Z12,"")</f>
        <v/>
      </c>
      <c r="AA14" s="28" t="str">
        <f>IF(Z14="",IF(WEEKDAY(Z12,1)=MOD($R$3,7)+1,Z12,""),Z14+1)</f>
        <v/>
      </c>
      <c r="AB14" s="11">
        <f>IF(AA14="",IF(WEEKDAY(Z12,1)=MOD($R$3+1,7)+1,Z12,""),AA14+1)</f>
        <v>45748</v>
      </c>
      <c r="AC14" s="28">
        <f>IF(AB14="",IF(WEEKDAY(Z12,1)=MOD($R$3+2,7)+1,Z12,""),AB14+1)</f>
        <v>45749</v>
      </c>
      <c r="AD14" s="28">
        <f>IF(AC14="",IF(WEEKDAY(Z12,1)=MOD($R$3+3,7)+1,Z12,""),AC14+1)</f>
        <v>45750</v>
      </c>
      <c r="AE14" s="28">
        <f>IF(AD14="",IF(WEEKDAY(Z12,1)=MOD($R$3+4,7)+1,Z12,""),AD14+1)</f>
        <v>45751</v>
      </c>
      <c r="AF14" s="15">
        <f>IF(AE14="",IF(WEEKDAY(Z12,1)=MOD($R$3+5,7)+1,Z12,""),AE14+1)</f>
        <v>45752</v>
      </c>
      <c r="AG14" s="25"/>
    </row>
    <row r="15" spans="1:33" ht="15.75" x14ac:dyDescent="0.25">
      <c r="A15" s="27"/>
      <c r="B15" s="15">
        <f>IF(H14="","",IF(MONTH(H14+1)&lt;&gt;MONTH(H14),"",H14+1))</f>
        <v>45662</v>
      </c>
      <c r="C15" s="28">
        <f>IF(B15="","",IF(MONTH(B15+1)&lt;&gt;MONTH(B15),"",B15+1))</f>
        <v>45663</v>
      </c>
      <c r="D15" s="28">
        <f t="shared" ref="D15:H19" si="0">IF(C15="","",IF(MONTH(C15+1)&lt;&gt;MONTH(C15),"",C15+1))</f>
        <v>45664</v>
      </c>
      <c r="E15" s="28">
        <f t="shared" si="0"/>
        <v>45665</v>
      </c>
      <c r="F15" s="28">
        <f t="shared" si="0"/>
        <v>45666</v>
      </c>
      <c r="G15" s="17">
        <f t="shared" si="0"/>
        <v>45667</v>
      </c>
      <c r="H15" s="28">
        <f t="shared" si="0"/>
        <v>45668</v>
      </c>
      <c r="I15" s="25"/>
      <c r="J15" s="28">
        <f>IF(P14="","",IF(MONTH(P14+1)&lt;&gt;MONTH(P14),"",P14+1))</f>
        <v>45690</v>
      </c>
      <c r="K15" s="28">
        <f>IF(J15="","",IF(MONTH(J15+1)&lt;&gt;MONTH(J15),"",J15+1))</f>
        <v>45691</v>
      </c>
      <c r="L15" s="28">
        <f t="shared" ref="L15:P19" si="1">IF(K15="","",IF(MONTH(K15+1)&lt;&gt;MONTH(K15),"",K15+1))</f>
        <v>45692</v>
      </c>
      <c r="M15" s="15">
        <f t="shared" si="1"/>
        <v>45693</v>
      </c>
      <c r="N15" s="28">
        <f t="shared" si="1"/>
        <v>45694</v>
      </c>
      <c r="O15" s="28">
        <f t="shared" si="1"/>
        <v>45695</v>
      </c>
      <c r="P15" s="28">
        <f t="shared" si="1"/>
        <v>45696</v>
      </c>
      <c r="Q15" s="25"/>
      <c r="R15" s="28">
        <f>IF(X14="","",IF(MONTH(X14+1)&lt;&gt;MONTH(X14),"",X14+1))</f>
        <v>45718</v>
      </c>
      <c r="S15" s="28">
        <f>IF(R15="","",IF(MONTH(R15+1)&lt;&gt;MONTH(R15),"",R15+1))</f>
        <v>45719</v>
      </c>
      <c r="T15" s="28">
        <f t="shared" ref="T15:X19" si="2">IF(S15="","",IF(MONTH(S15+1)&lt;&gt;MONTH(S15),"",S15+1))</f>
        <v>45720</v>
      </c>
      <c r="U15" s="15">
        <f t="shared" si="2"/>
        <v>45721</v>
      </c>
      <c r="V15" s="28">
        <f t="shared" si="2"/>
        <v>45722</v>
      </c>
      <c r="W15" s="28">
        <f t="shared" si="2"/>
        <v>45723</v>
      </c>
      <c r="X15" s="28">
        <f t="shared" si="2"/>
        <v>45724</v>
      </c>
      <c r="Y15" s="25"/>
      <c r="Z15" s="28">
        <f>IF(AF14="","",IF(MONTH(AF14+1)&lt;&gt;MONTH(AF14),"",AF14+1))</f>
        <v>45753</v>
      </c>
      <c r="AA15" s="28">
        <f>IF(Z15="","",IF(MONTH(Z15+1)&lt;&gt;MONTH(Z15),"",Z15+1))</f>
        <v>45754</v>
      </c>
      <c r="AB15" s="28">
        <f t="shared" ref="AB15:AF19" si="3">IF(AA15="","",IF(MONTH(AA15+1)&lt;&gt;MONTH(AA15),"",AA15+1))</f>
        <v>45755</v>
      </c>
      <c r="AC15" s="28">
        <f t="shared" si="3"/>
        <v>45756</v>
      </c>
      <c r="AD15" s="17">
        <f t="shared" si="3"/>
        <v>45757</v>
      </c>
      <c r="AE15" s="28">
        <f t="shared" si="3"/>
        <v>45758</v>
      </c>
      <c r="AF15" s="28">
        <f t="shared" si="3"/>
        <v>45759</v>
      </c>
      <c r="AG15" s="25"/>
    </row>
    <row r="16" spans="1:33" ht="15.75" x14ac:dyDescent="0.25">
      <c r="A16" s="27"/>
      <c r="B16" s="28">
        <f>IF(H15="","",IF(MONTH(H15+1)&lt;&gt;MONTH(H15),"",H15+1))</f>
        <v>45669</v>
      </c>
      <c r="C16" s="28">
        <f>IF(B16="","",IF(MONTH(B16+1)&lt;&gt;MONTH(B16),"",B16+1))</f>
        <v>45670</v>
      </c>
      <c r="D16" s="28">
        <f t="shared" si="0"/>
        <v>45671</v>
      </c>
      <c r="E16" s="28">
        <f t="shared" si="0"/>
        <v>45672</v>
      </c>
      <c r="F16" s="11">
        <f t="shared" si="0"/>
        <v>45673</v>
      </c>
      <c r="G16" s="28">
        <f t="shared" si="0"/>
        <v>45674</v>
      </c>
      <c r="H16" s="28">
        <f t="shared" si="0"/>
        <v>45675</v>
      </c>
      <c r="I16" s="25"/>
      <c r="J16" s="28">
        <f>IF(P15="","",IF(MONTH(P15+1)&lt;&gt;MONTH(P15),"",P15+1))</f>
        <v>45697</v>
      </c>
      <c r="K16" s="17">
        <f>IF(J16="","",IF(MONTH(J16+1)&lt;&gt;MONTH(J16),"",J16+1))</f>
        <v>45698</v>
      </c>
      <c r="L16" s="28">
        <f t="shared" si="1"/>
        <v>45699</v>
      </c>
      <c r="M16" s="28">
        <f t="shared" si="1"/>
        <v>45700</v>
      </c>
      <c r="N16" s="28">
        <f t="shared" si="1"/>
        <v>45701</v>
      </c>
      <c r="O16" s="28">
        <f t="shared" si="1"/>
        <v>45702</v>
      </c>
      <c r="P16" s="28">
        <f t="shared" si="1"/>
        <v>45703</v>
      </c>
      <c r="Q16" s="25"/>
      <c r="R16" s="28">
        <f>IF(X15="","",IF(MONTH(X15+1)&lt;&gt;MONTH(X15),"",X15+1))</f>
        <v>45725</v>
      </c>
      <c r="S16" s="17">
        <f>IF(R16="","",IF(MONTH(R16+1)&lt;&gt;MONTH(R16),"",R16+1))</f>
        <v>45726</v>
      </c>
      <c r="T16" s="28">
        <f t="shared" si="2"/>
        <v>45727</v>
      </c>
      <c r="U16" s="28">
        <f t="shared" si="2"/>
        <v>45728</v>
      </c>
      <c r="V16" s="28">
        <f t="shared" si="2"/>
        <v>45729</v>
      </c>
      <c r="W16" s="28">
        <f t="shared" si="2"/>
        <v>45730</v>
      </c>
      <c r="X16" s="28">
        <f t="shared" si="2"/>
        <v>45731</v>
      </c>
      <c r="Y16" s="25"/>
      <c r="Z16" s="28">
        <f>IF(AF15="","",IF(MONTH(AF15+1)&lt;&gt;MONTH(AF15),"",AF15+1))</f>
        <v>45760</v>
      </c>
      <c r="AA16" s="28">
        <f>IF(Z16="","",IF(MONTH(Z16+1)&lt;&gt;MONTH(Z16),"",Z16+1))</f>
        <v>45761</v>
      </c>
      <c r="AB16" s="28">
        <f t="shared" si="3"/>
        <v>45762</v>
      </c>
      <c r="AC16" s="11">
        <f t="shared" si="3"/>
        <v>45763</v>
      </c>
      <c r="AD16" s="28">
        <f t="shared" si="3"/>
        <v>45764</v>
      </c>
      <c r="AE16" s="28">
        <f t="shared" si="3"/>
        <v>45765</v>
      </c>
      <c r="AF16" s="28">
        <f t="shared" si="3"/>
        <v>45766</v>
      </c>
      <c r="AG16" s="25"/>
    </row>
    <row r="17" spans="1:33" ht="15.75" x14ac:dyDescent="0.25">
      <c r="A17" s="27"/>
      <c r="B17" s="28">
        <f>IF(H16="","",IF(MONTH(H16+1)&lt;&gt;MONTH(H16),"",H16+1))</f>
        <v>45676</v>
      </c>
      <c r="C17" s="15">
        <f>IF(B17="","",IF(MONTH(B17+1)&lt;&gt;MONTH(B17),"",B17+1))</f>
        <v>45677</v>
      </c>
      <c r="D17" s="28">
        <f t="shared" si="0"/>
        <v>45678</v>
      </c>
      <c r="E17" s="28">
        <f t="shared" si="0"/>
        <v>45679</v>
      </c>
      <c r="F17" s="28">
        <f t="shared" si="0"/>
        <v>45680</v>
      </c>
      <c r="G17" s="17">
        <f t="shared" si="0"/>
        <v>45681</v>
      </c>
      <c r="H17" s="28">
        <f t="shared" si="0"/>
        <v>45682</v>
      </c>
      <c r="I17" s="25"/>
      <c r="J17" s="11">
        <f>IF(P16="","",IF(MONTH(P16+1)&lt;&gt;MONTH(P16),"",P16+1))</f>
        <v>45704</v>
      </c>
      <c r="K17" s="28">
        <f>IF(J17="","",IF(MONTH(J17+1)&lt;&gt;MONTH(J17),"",J17+1))</f>
        <v>45705</v>
      </c>
      <c r="L17" s="28">
        <f t="shared" si="1"/>
        <v>45706</v>
      </c>
      <c r="M17" s="28">
        <f t="shared" si="1"/>
        <v>45707</v>
      </c>
      <c r="N17" s="15">
        <f t="shared" si="1"/>
        <v>45708</v>
      </c>
      <c r="O17" s="28">
        <f t="shared" si="1"/>
        <v>45709</v>
      </c>
      <c r="P17" s="28">
        <f t="shared" si="1"/>
        <v>45710</v>
      </c>
      <c r="Q17" s="25"/>
      <c r="R17" s="11">
        <f>IF(X16="","",IF(MONTH(X16+1)&lt;&gt;MONTH(X16),"",X16+1))</f>
        <v>45732</v>
      </c>
      <c r="S17" s="28">
        <f>IF(R17="","",IF(MONTH(R17+1)&lt;&gt;MONTH(R17),"",R17+1))</f>
        <v>45733</v>
      </c>
      <c r="T17" s="28">
        <f t="shared" si="2"/>
        <v>45734</v>
      </c>
      <c r="U17" s="28">
        <f t="shared" si="2"/>
        <v>45735</v>
      </c>
      <c r="V17" s="15">
        <f t="shared" si="2"/>
        <v>45736</v>
      </c>
      <c r="W17" s="28">
        <f t="shared" si="2"/>
        <v>45737</v>
      </c>
      <c r="X17" s="28">
        <f t="shared" si="2"/>
        <v>45738</v>
      </c>
      <c r="Y17" s="25"/>
      <c r="Z17" s="15">
        <f>IF(AF16="","",IF(MONTH(AF16+1)&lt;&gt;MONTH(AF16),"",AF16+1))</f>
        <v>45767</v>
      </c>
      <c r="AA17" s="28">
        <f>IF(Z17="","",IF(MONTH(Z17+1)&lt;&gt;MONTH(Z17),"",Z17+1))</f>
        <v>45768</v>
      </c>
      <c r="AB17" s="28">
        <f t="shared" si="3"/>
        <v>45769</v>
      </c>
      <c r="AC17" s="28">
        <f t="shared" si="3"/>
        <v>45770</v>
      </c>
      <c r="AD17" s="28">
        <f t="shared" si="3"/>
        <v>45771</v>
      </c>
      <c r="AE17" s="17">
        <f t="shared" si="3"/>
        <v>45772</v>
      </c>
      <c r="AF17" s="28">
        <f t="shared" si="3"/>
        <v>45773</v>
      </c>
      <c r="AG17" s="25"/>
    </row>
    <row r="18" spans="1:33" ht="15.75" x14ac:dyDescent="0.25">
      <c r="A18" s="27"/>
      <c r="B18" s="28">
        <f>IF(H17="","",IF(MONTH(H17+1)&lt;&gt;MONTH(H17),"",H17+1))</f>
        <v>45683</v>
      </c>
      <c r="C18" s="28">
        <f>IF(B18="","",IF(MONTH(B18+1)&lt;&gt;MONTH(B18),"",B18+1))</f>
        <v>45684</v>
      </c>
      <c r="D18" s="28">
        <f t="shared" si="0"/>
        <v>45685</v>
      </c>
      <c r="E18" s="28">
        <f t="shared" si="0"/>
        <v>45686</v>
      </c>
      <c r="F18" s="28">
        <f t="shared" si="0"/>
        <v>45687</v>
      </c>
      <c r="G18" s="28">
        <f t="shared" si="0"/>
        <v>45688</v>
      </c>
      <c r="H18" s="28" t="str">
        <f t="shared" si="0"/>
        <v/>
      </c>
      <c r="I18" s="25"/>
      <c r="J18" s="28">
        <f>IF(P17="","",IF(MONTH(P17+1)&lt;&gt;MONTH(P17),"",P17+1))</f>
        <v>45711</v>
      </c>
      <c r="K18" s="28">
        <f>IF(J18="","",IF(MONTH(J18+1)&lt;&gt;MONTH(J18),"",J18+1))</f>
        <v>45712</v>
      </c>
      <c r="L18" s="17">
        <f t="shared" si="1"/>
        <v>45713</v>
      </c>
      <c r="M18" s="28">
        <f t="shared" si="1"/>
        <v>45714</v>
      </c>
      <c r="N18" s="28">
        <f t="shared" si="1"/>
        <v>45715</v>
      </c>
      <c r="O18" s="28">
        <f t="shared" si="1"/>
        <v>45716</v>
      </c>
      <c r="P18" s="28" t="str">
        <f t="shared" si="1"/>
        <v/>
      </c>
      <c r="Q18" s="25"/>
      <c r="R18" s="28">
        <f>IF(X17="","",IF(MONTH(X17+1)&lt;&gt;MONTH(X17),"",X17+1))</f>
        <v>45739</v>
      </c>
      <c r="S18" s="28">
        <f>IF(R18="","",IF(MONTH(R18+1)&lt;&gt;MONTH(R18),"",R18+1))</f>
        <v>45740</v>
      </c>
      <c r="T18" s="17">
        <f t="shared" si="2"/>
        <v>45741</v>
      </c>
      <c r="U18" s="28">
        <f t="shared" si="2"/>
        <v>45742</v>
      </c>
      <c r="V18" s="28">
        <f t="shared" si="2"/>
        <v>45743</v>
      </c>
      <c r="W18" s="28">
        <f t="shared" si="2"/>
        <v>45744</v>
      </c>
      <c r="X18" s="28">
        <f t="shared" si="2"/>
        <v>45745</v>
      </c>
      <c r="Y18" s="25"/>
      <c r="Z18" s="28">
        <f>IF(AF17="","",IF(MONTH(AF17+1)&lt;&gt;MONTH(AF17),"",AF17+1))</f>
        <v>45774</v>
      </c>
      <c r="AA18" s="28">
        <f>IF(Z18="","",IF(MONTH(Z18+1)&lt;&gt;MONTH(Z18),"",Z18+1))</f>
        <v>45775</v>
      </c>
      <c r="AB18" s="28">
        <f t="shared" si="3"/>
        <v>45776</v>
      </c>
      <c r="AC18" s="28">
        <f t="shared" si="3"/>
        <v>45777</v>
      </c>
      <c r="AD18" s="28" t="str">
        <f t="shared" si="3"/>
        <v/>
      </c>
      <c r="AE18" s="28" t="str">
        <f t="shared" si="3"/>
        <v/>
      </c>
      <c r="AF18" s="28" t="str">
        <f t="shared" si="3"/>
        <v/>
      </c>
      <c r="AG18" s="25"/>
    </row>
    <row r="19" spans="1:33" ht="15.75" x14ac:dyDescent="0.25">
      <c r="A19" s="27"/>
      <c r="B19" s="28" t="str">
        <f>IF(H18="","",IF(MONTH(H18+1)&lt;&gt;MONTH(H18),"",H18+1))</f>
        <v/>
      </c>
      <c r="C19" s="28" t="str">
        <f>IF(B19="","",IF(MONTH(B19+1)&lt;&gt;MONTH(B19),"",B19+1))</f>
        <v/>
      </c>
      <c r="D19" s="28" t="str">
        <f t="shared" si="0"/>
        <v/>
      </c>
      <c r="E19" s="28" t="str">
        <f t="shared" si="0"/>
        <v/>
      </c>
      <c r="F19" s="28" t="str">
        <f t="shared" si="0"/>
        <v/>
      </c>
      <c r="G19" s="28" t="str">
        <f t="shared" si="0"/>
        <v/>
      </c>
      <c r="H19" s="28" t="str">
        <f t="shared" si="0"/>
        <v/>
      </c>
      <c r="I19" s="25"/>
      <c r="J19" s="28" t="str">
        <f>IF(P18="","",IF(MONTH(P18+1)&lt;&gt;MONTH(P18),"",P18+1))</f>
        <v/>
      </c>
      <c r="K19" s="28" t="str">
        <f>IF(J19="","",IF(MONTH(J19+1)&lt;&gt;MONTH(J19),"",J19+1))</f>
        <v/>
      </c>
      <c r="L19" s="28" t="str">
        <f t="shared" si="1"/>
        <v/>
      </c>
      <c r="M19" s="28" t="str">
        <f t="shared" si="1"/>
        <v/>
      </c>
      <c r="N19" s="28" t="str">
        <f t="shared" si="1"/>
        <v/>
      </c>
      <c r="O19" s="28" t="str">
        <f t="shared" si="1"/>
        <v/>
      </c>
      <c r="P19" s="28" t="str">
        <f t="shared" si="1"/>
        <v/>
      </c>
      <c r="Q19" s="25"/>
      <c r="R19" s="28">
        <f>IF(X18="","",IF(MONTH(X18+1)&lt;&gt;MONTH(X18),"",X18+1))</f>
        <v>45746</v>
      </c>
      <c r="S19" s="28">
        <f>IF(R19="","",IF(MONTH(R19+1)&lt;&gt;MONTH(R19),"",R19+1))</f>
        <v>45747</v>
      </c>
      <c r="T19" s="28" t="str">
        <f t="shared" si="2"/>
        <v/>
      </c>
      <c r="U19" s="28" t="str">
        <f t="shared" si="2"/>
        <v/>
      </c>
      <c r="V19" s="28" t="str">
        <f t="shared" si="2"/>
        <v/>
      </c>
      <c r="W19" s="28" t="str">
        <f t="shared" si="2"/>
        <v/>
      </c>
      <c r="X19" s="28" t="str">
        <f t="shared" si="2"/>
        <v/>
      </c>
      <c r="Y19" s="25"/>
      <c r="Z19" s="28" t="str">
        <f>IF(AF18="","",IF(MONTH(AF18+1)&lt;&gt;MONTH(AF18),"",AF18+1))</f>
        <v/>
      </c>
      <c r="AA19" s="28" t="str">
        <f>IF(Z19="","",IF(MONTH(Z19+1)&lt;&gt;MONTH(Z19),"",Z19+1))</f>
        <v/>
      </c>
      <c r="AB19" s="28" t="str">
        <f t="shared" si="3"/>
        <v/>
      </c>
      <c r="AC19" s="28" t="str">
        <f t="shared" si="3"/>
        <v/>
      </c>
      <c r="AD19" s="28" t="str">
        <f t="shared" si="3"/>
        <v/>
      </c>
      <c r="AE19" s="28" t="str">
        <f t="shared" si="3"/>
        <v/>
      </c>
      <c r="AF19" s="28" t="str">
        <f t="shared" si="3"/>
        <v/>
      </c>
      <c r="AG19" s="25"/>
    </row>
    <row r="20" spans="1:33" x14ac:dyDescent="0.25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</row>
    <row r="21" spans="1:33" ht="19.5" x14ac:dyDescent="0.3">
      <c r="A21" s="22"/>
      <c r="B21" s="23">
        <f>DATE(YEAR(Z12+42),MONTH(Z12+42),1)</f>
        <v>45778</v>
      </c>
      <c r="C21" s="23"/>
      <c r="D21" s="23"/>
      <c r="E21" s="23"/>
      <c r="F21" s="23"/>
      <c r="G21" s="23"/>
      <c r="H21" s="23"/>
      <c r="I21" s="24"/>
      <c r="J21" s="23">
        <f>DATE(YEAR(B21+42),MONTH(B21+42),1)</f>
        <v>45809</v>
      </c>
      <c r="K21" s="23"/>
      <c r="L21" s="23"/>
      <c r="M21" s="23"/>
      <c r="N21" s="23"/>
      <c r="O21" s="23"/>
      <c r="P21" s="23"/>
      <c r="Q21" s="24"/>
      <c r="R21" s="23">
        <f>DATE(YEAR(J21+42),MONTH(J21+42),1)</f>
        <v>45839</v>
      </c>
      <c r="S21" s="23"/>
      <c r="T21" s="23"/>
      <c r="U21" s="23"/>
      <c r="V21" s="23"/>
      <c r="W21" s="23"/>
      <c r="X21" s="23"/>
      <c r="Y21" s="24"/>
      <c r="Z21" s="23">
        <f>DATE(YEAR(R21+42),MONTH(R21+42),1)</f>
        <v>45870</v>
      </c>
      <c r="AA21" s="23"/>
      <c r="AB21" s="23"/>
      <c r="AC21" s="23"/>
      <c r="AD21" s="23"/>
      <c r="AE21" s="23"/>
      <c r="AF21" s="23"/>
      <c r="AG21" s="24"/>
    </row>
    <row r="22" spans="1:33" ht="15.75" x14ac:dyDescent="0.2">
      <c r="A22" s="25"/>
      <c r="B22" s="26" t="str">
        <f>CHOOSE(1+MOD($R$3+1-2,7),"S","M","T","W","T","F","S")</f>
        <v>S</v>
      </c>
      <c r="C22" s="26" t="str">
        <f>CHOOSE(1+MOD($R$3+2-2,7),"S","M","T","W","T","F","S")</f>
        <v>M</v>
      </c>
      <c r="D22" s="26" t="str">
        <f>CHOOSE(1+MOD($R$3+3-2,7),"S","M","T","W","T","F","S")</f>
        <v>T</v>
      </c>
      <c r="E22" s="26" t="str">
        <f>CHOOSE(1+MOD($R$3+4-2,7),"S","M","T","W","T","F","S")</f>
        <v>W</v>
      </c>
      <c r="F22" s="26" t="str">
        <f>CHOOSE(1+MOD($R$3+5-2,7),"S","M","T","W","T","F","S")</f>
        <v>T</v>
      </c>
      <c r="G22" s="26" t="str">
        <f>CHOOSE(1+MOD($R$3+6-2,7),"S","M","T","W","T","F","S")</f>
        <v>F</v>
      </c>
      <c r="H22" s="26" t="str">
        <f>CHOOSE(1+MOD($R$3+7-2,7),"S","M","T","W","T","F","S")</f>
        <v>S</v>
      </c>
      <c r="I22" s="25"/>
      <c r="J22" s="26" t="str">
        <f>CHOOSE(1+MOD($R$3+1-2,7),"S","M","T","W","T","F","S")</f>
        <v>S</v>
      </c>
      <c r="K22" s="26" t="str">
        <f>CHOOSE(1+MOD($R$3+2-2,7),"S","M","T","W","T","F","S")</f>
        <v>M</v>
      </c>
      <c r="L22" s="26" t="str">
        <f>CHOOSE(1+MOD($R$3+3-2,7),"S","M","T","W","T","F","S")</f>
        <v>T</v>
      </c>
      <c r="M22" s="26" t="str">
        <f>CHOOSE(1+MOD($R$3+4-2,7),"S","M","T","W","T","F","S")</f>
        <v>W</v>
      </c>
      <c r="N22" s="26" t="str">
        <f>CHOOSE(1+MOD($R$3+5-2,7),"S","M","T","W","T","F","S")</f>
        <v>T</v>
      </c>
      <c r="O22" s="26" t="str">
        <f>CHOOSE(1+MOD($R$3+6-2,7),"S","M","T","W","T","F","S")</f>
        <v>F</v>
      </c>
      <c r="P22" s="26" t="str">
        <f>CHOOSE(1+MOD($R$3+7-2,7),"S","M","T","W","T","F","S")</f>
        <v>S</v>
      </c>
      <c r="Q22" s="25"/>
      <c r="R22" s="26" t="str">
        <f>CHOOSE(1+MOD($R$3+1-2,7),"S","M","T","W","T","F","S")</f>
        <v>S</v>
      </c>
      <c r="S22" s="26" t="str">
        <f>CHOOSE(1+MOD($R$3+2-2,7),"S","M","T","W","T","F","S")</f>
        <v>M</v>
      </c>
      <c r="T22" s="26" t="str">
        <f>CHOOSE(1+MOD($R$3+3-2,7),"S","M","T","W","T","F","S")</f>
        <v>T</v>
      </c>
      <c r="U22" s="26" t="str">
        <f>CHOOSE(1+MOD($R$3+4-2,7),"S","M","T","W","T","F","S")</f>
        <v>W</v>
      </c>
      <c r="V22" s="26" t="str">
        <f>CHOOSE(1+MOD($R$3+5-2,7),"S","M","T","W","T","F","S")</f>
        <v>T</v>
      </c>
      <c r="W22" s="26" t="str">
        <f>CHOOSE(1+MOD($R$3+6-2,7),"S","M","T","W","T","F","S")</f>
        <v>F</v>
      </c>
      <c r="X22" s="26" t="str">
        <f>CHOOSE(1+MOD($R$3+7-2,7),"S","M","T","W","T","F","S")</f>
        <v>S</v>
      </c>
      <c r="Y22" s="25"/>
      <c r="Z22" s="26" t="str">
        <f>CHOOSE(1+MOD($R$3+1-2,7),"S","M","T","W","T","F","S")</f>
        <v>S</v>
      </c>
      <c r="AA22" s="26" t="str">
        <f>CHOOSE(1+MOD($R$3+2-2,7),"S","M","T","W","T","F","S")</f>
        <v>M</v>
      </c>
      <c r="AB22" s="26" t="str">
        <f>CHOOSE(1+MOD($R$3+3-2,7),"S","M","T","W","T","F","S")</f>
        <v>T</v>
      </c>
      <c r="AC22" s="26" t="str">
        <f>CHOOSE(1+MOD($R$3+4-2,7),"S","M","T","W","T","F","S")</f>
        <v>W</v>
      </c>
      <c r="AD22" s="26" t="str">
        <f>CHOOSE(1+MOD($R$3+5-2,7),"S","M","T","W","T","F","S")</f>
        <v>T</v>
      </c>
      <c r="AE22" s="26" t="str">
        <f>CHOOSE(1+MOD($R$3+6-2,7),"S","M","T","W","T","F","S")</f>
        <v>F</v>
      </c>
      <c r="AF22" s="26" t="str">
        <f>CHOOSE(1+MOD($R$3+7-2,7),"S","M","T","W","T","F","S")</f>
        <v>S</v>
      </c>
      <c r="AG22" s="25"/>
    </row>
    <row r="23" spans="1:33" ht="15.75" x14ac:dyDescent="0.25">
      <c r="A23" s="27"/>
      <c r="B23" s="28" t="str">
        <f>IF(WEEKDAY(B21,1)=MOD($R$3,7),B21,"")</f>
        <v/>
      </c>
      <c r="C23" s="28" t="str">
        <f>IF(B23="",IF(WEEKDAY(B21,1)=MOD($R$3,7)+1,B21,""),B23+1)</f>
        <v/>
      </c>
      <c r="D23" s="28" t="str">
        <f>IF(C23="",IF(WEEKDAY(B21,1)=MOD($R$3+1,7)+1,B21,""),C23+1)</f>
        <v/>
      </c>
      <c r="E23" s="28" t="str">
        <f>IF(D23="",IF(WEEKDAY(B21,1)=MOD($R$3+2,7)+1,B21,""),D23+1)</f>
        <v/>
      </c>
      <c r="F23" s="11">
        <f>IF(E23="",IF(WEEKDAY(B21,1)=MOD($R$3+3,7)+1,B21,""),E23+1)</f>
        <v>45778</v>
      </c>
      <c r="G23" s="28">
        <f>IF(F23="",IF(WEEKDAY(B21,1)=MOD($R$3+4,7)+1,B21,""),F23+1)</f>
        <v>45779</v>
      </c>
      <c r="H23" s="28">
        <f>IF(G23="",IF(WEEKDAY(B21,1)=MOD($R$3+5,7)+1,B21,""),G23+1)</f>
        <v>45780</v>
      </c>
      <c r="I23" s="25"/>
      <c r="J23" s="11">
        <f>IF(WEEKDAY(J21,1)=MOD($R$3,7),J21,"")</f>
        <v>45809</v>
      </c>
      <c r="K23" s="28">
        <f>IF(J23="",IF(WEEKDAY(J21,1)=MOD($R$3,7)+1,J21,""),J23+1)</f>
        <v>45810</v>
      </c>
      <c r="L23" s="28">
        <f>IF(K23="",IF(WEEKDAY(J21,1)=MOD($R$3+1,7)+1,J21,""),K23+1)</f>
        <v>45811</v>
      </c>
      <c r="M23" s="28">
        <f>IF(L23="",IF(WEEKDAY(J21,1)=MOD($R$3+2,7)+1,J21,""),L23+1)</f>
        <v>45812</v>
      </c>
      <c r="N23" s="15">
        <f>IF(M23="",IF(WEEKDAY(J21,1)=MOD($R$3+3,7)+1,J21,""),M23+1)</f>
        <v>45813</v>
      </c>
      <c r="O23" s="28">
        <f>IF(N23="",IF(WEEKDAY(J21,1)=MOD($R$3+4,7)+1,J21,""),N23+1)</f>
        <v>45814</v>
      </c>
      <c r="P23" s="28">
        <f>IF(O23="",IF(WEEKDAY(J21,1)=MOD($R$3+5,7)+1,J21,""),O23+1)</f>
        <v>45815</v>
      </c>
      <c r="Q23" s="25"/>
      <c r="R23" s="28" t="str">
        <f>IF(WEEKDAY(R21,1)=MOD($R$3,7),R21,"")</f>
        <v/>
      </c>
      <c r="S23" s="28" t="str">
        <f>IF(R23="",IF(WEEKDAY(R21,1)=MOD($R$3,7)+1,R21,""),R23+1)</f>
        <v/>
      </c>
      <c r="T23" s="11">
        <f>IF(S23="",IF(WEEKDAY(R21,1)=MOD($R$3+1,7)+1,R21,""),S23+1)</f>
        <v>45839</v>
      </c>
      <c r="U23" s="28">
        <f>IF(T23="",IF(WEEKDAY(R21,1)=MOD($R$3+2,7)+1,R21,""),T23+1)</f>
        <v>45840</v>
      </c>
      <c r="V23" s="28">
        <f>IF(U23="",IF(WEEKDAY(R21,1)=MOD($R$3+3,7)+1,R21,""),U23+1)</f>
        <v>45841</v>
      </c>
      <c r="W23" s="28">
        <f>IF(V23="",IF(WEEKDAY(R21,1)=MOD($R$3+4,7)+1,R21,""),V23+1)</f>
        <v>45842</v>
      </c>
      <c r="X23" s="15">
        <f>IF(W23="",IF(WEEKDAY(R21,1)=MOD($R$3+5,7)+1,R21,""),W23+1)</f>
        <v>45843</v>
      </c>
      <c r="Y23" s="25"/>
      <c r="Z23" s="28" t="str">
        <f>IF(WEEKDAY(Z21,1)=MOD($R$3,7),Z21,"")</f>
        <v/>
      </c>
      <c r="AA23" s="28" t="str">
        <f>IF(Z23="",IF(WEEKDAY(Z21,1)=MOD($R$3,7)+1,Z21,""),Z23+1)</f>
        <v/>
      </c>
      <c r="AB23" s="28" t="str">
        <f>IF(AA23="",IF(WEEKDAY(Z21,1)=MOD($R$3+1,7)+1,Z21,""),AA23+1)</f>
        <v/>
      </c>
      <c r="AC23" s="28" t="str">
        <f>IF(AB23="",IF(WEEKDAY(Z21,1)=MOD($R$3+2,7)+1,Z21,""),AB23+1)</f>
        <v/>
      </c>
      <c r="AD23" s="28" t="str">
        <f>IF(AC23="",IF(WEEKDAY(Z21,1)=MOD($R$3+3,7)+1,Z21,""),AC23+1)</f>
        <v/>
      </c>
      <c r="AE23" s="11">
        <f>IF(AD23="",IF(WEEKDAY(Z21,1)=MOD($R$3+4,7)+1,Z21,""),AD23+1)</f>
        <v>45870</v>
      </c>
      <c r="AF23" s="28">
        <f>IF(AE23="",IF(WEEKDAY(Z21,1)=MOD($R$3+5,7)+1,Z21,""),AE23+1)</f>
        <v>45871</v>
      </c>
      <c r="AG23" s="25"/>
    </row>
    <row r="24" spans="1:33" ht="15.75" x14ac:dyDescent="0.25">
      <c r="A24" s="27"/>
      <c r="B24" s="28">
        <f>IF(H23="","",IF(MONTH(H23+1)&lt;&gt;MONTH(H23),"",H23+1))</f>
        <v>45781</v>
      </c>
      <c r="C24" s="15">
        <f>IF(B24="","",IF(MONTH(B24+1)&lt;&gt;MONTH(B24),"",B24+1))</f>
        <v>45782</v>
      </c>
      <c r="D24" s="28">
        <f t="shared" ref="D24:H28" si="4">IF(C24="","",IF(MONTH(C24+1)&lt;&gt;MONTH(C24),"",C24+1))</f>
        <v>45783</v>
      </c>
      <c r="E24" s="28">
        <f t="shared" si="4"/>
        <v>45784</v>
      </c>
      <c r="F24" s="28">
        <f t="shared" si="4"/>
        <v>45785</v>
      </c>
      <c r="G24" s="17">
        <f t="shared" si="4"/>
        <v>45786</v>
      </c>
      <c r="H24" s="28">
        <f t="shared" si="4"/>
        <v>45787</v>
      </c>
      <c r="I24" s="25"/>
      <c r="J24" s="28">
        <f>IF(P23="","",IF(MONTH(P23+1)&lt;&gt;MONTH(P23),"",P23+1))</f>
        <v>45816</v>
      </c>
      <c r="K24" s="28">
        <f>IF(J24="","",IF(MONTH(J24+1)&lt;&gt;MONTH(J24),"",J24+1))</f>
        <v>45817</v>
      </c>
      <c r="L24" s="17">
        <f t="shared" ref="L24:P28" si="5">IF(K24="","",IF(MONTH(K24+1)&lt;&gt;MONTH(K24),"",K24+1))</f>
        <v>45818</v>
      </c>
      <c r="M24" s="28">
        <f t="shared" si="5"/>
        <v>45819</v>
      </c>
      <c r="N24" s="28">
        <f t="shared" si="5"/>
        <v>45820</v>
      </c>
      <c r="O24" s="28">
        <f t="shared" si="5"/>
        <v>45821</v>
      </c>
      <c r="P24" s="28">
        <f t="shared" si="5"/>
        <v>45822</v>
      </c>
      <c r="Q24" s="25"/>
      <c r="R24" s="28">
        <f>IF(X23="","",IF(MONTH(X23+1)&lt;&gt;MONTH(X23),"",X23+1))</f>
        <v>45844</v>
      </c>
      <c r="S24" s="28">
        <f>IF(R24="","",IF(MONTH(R24+1)&lt;&gt;MONTH(R24),"",R24+1))</f>
        <v>45845</v>
      </c>
      <c r="T24" s="28">
        <f t="shared" ref="T24:X28" si="6">IF(S24="","",IF(MONTH(S24+1)&lt;&gt;MONTH(S24),"",S24+1))</f>
        <v>45846</v>
      </c>
      <c r="U24" s="28">
        <f t="shared" si="6"/>
        <v>45847</v>
      </c>
      <c r="V24" s="17">
        <f t="shared" si="6"/>
        <v>45848</v>
      </c>
      <c r="W24" s="28">
        <f t="shared" si="6"/>
        <v>45849</v>
      </c>
      <c r="X24" s="28">
        <f t="shared" si="6"/>
        <v>45850</v>
      </c>
      <c r="Y24" s="25"/>
      <c r="Z24" s="28">
        <f>IF(AF23="","",IF(MONTH(AF23+1)&lt;&gt;MONTH(AF23),"",AF23+1))</f>
        <v>45872</v>
      </c>
      <c r="AA24" s="28">
        <f>IF(Z24="","",IF(MONTH(Z24+1)&lt;&gt;MONTH(Z24),"",Z24+1))</f>
        <v>45873</v>
      </c>
      <c r="AB24" s="15">
        <f t="shared" ref="AB24:AF28" si="7">IF(AA24="","",IF(MONTH(AA24+1)&lt;&gt;MONTH(AA24),"",AA24+1))</f>
        <v>45874</v>
      </c>
      <c r="AC24" s="28">
        <f t="shared" si="7"/>
        <v>45875</v>
      </c>
      <c r="AD24" s="28">
        <f t="shared" si="7"/>
        <v>45876</v>
      </c>
      <c r="AE24" s="17">
        <f t="shared" si="7"/>
        <v>45877</v>
      </c>
      <c r="AF24" s="28">
        <f t="shared" si="7"/>
        <v>45878</v>
      </c>
      <c r="AG24" s="25"/>
    </row>
    <row r="25" spans="1:33" ht="15.75" x14ac:dyDescent="0.25">
      <c r="A25" s="27"/>
      <c r="B25" s="28">
        <f>IF(H24="","",IF(MONTH(H24+1)&lt;&gt;MONTH(H24),"",H24+1))</f>
        <v>45788</v>
      </c>
      <c r="C25" s="28">
        <f>IF(B25="","",IF(MONTH(B25+1)&lt;&gt;MONTH(B25),"",B25+1))</f>
        <v>45789</v>
      </c>
      <c r="D25" s="28">
        <f t="shared" si="4"/>
        <v>45790</v>
      </c>
      <c r="E25" s="28">
        <f t="shared" si="4"/>
        <v>45791</v>
      </c>
      <c r="F25" s="28">
        <f t="shared" si="4"/>
        <v>45792</v>
      </c>
      <c r="G25" s="11">
        <f t="shared" si="4"/>
        <v>45793</v>
      </c>
      <c r="H25" s="28">
        <f t="shared" si="4"/>
        <v>45794</v>
      </c>
      <c r="I25" s="25"/>
      <c r="J25" s="28">
        <f>IF(P24="","",IF(MONTH(P24+1)&lt;&gt;MONTH(P24),"",P24+1))</f>
        <v>45823</v>
      </c>
      <c r="K25" s="11">
        <f>IF(J25="","",IF(MONTH(J25+1)&lt;&gt;MONTH(J25),"",J25+1))</f>
        <v>45824</v>
      </c>
      <c r="L25" s="28">
        <f t="shared" si="5"/>
        <v>45825</v>
      </c>
      <c r="M25" s="28">
        <f t="shared" si="5"/>
        <v>45826</v>
      </c>
      <c r="N25" s="28">
        <f t="shared" si="5"/>
        <v>45827</v>
      </c>
      <c r="O25" s="15">
        <f t="shared" si="5"/>
        <v>45828</v>
      </c>
      <c r="P25" s="28">
        <f t="shared" si="5"/>
        <v>45829</v>
      </c>
      <c r="Q25" s="25"/>
      <c r="R25" s="28">
        <f>IF(X24="","",IF(MONTH(X24+1)&lt;&gt;MONTH(X24),"",X24+1))</f>
        <v>45851</v>
      </c>
      <c r="S25" s="28">
        <f>IF(R25="","",IF(MONTH(R25+1)&lt;&gt;MONTH(R25),"",R25+1))</f>
        <v>45852</v>
      </c>
      <c r="T25" s="28">
        <f t="shared" si="6"/>
        <v>45853</v>
      </c>
      <c r="U25" s="11">
        <f t="shared" si="6"/>
        <v>45854</v>
      </c>
      <c r="V25" s="28">
        <f t="shared" si="6"/>
        <v>45855</v>
      </c>
      <c r="W25" s="28">
        <f t="shared" si="6"/>
        <v>45856</v>
      </c>
      <c r="X25" s="28">
        <f t="shared" si="6"/>
        <v>45857</v>
      </c>
      <c r="Y25" s="25"/>
      <c r="Z25" s="28">
        <f>IF(AF24="","",IF(MONTH(AF24+1)&lt;&gt;MONTH(AF24),"",AF24+1))</f>
        <v>45879</v>
      </c>
      <c r="AA25" s="28">
        <f>IF(Z25="","",IF(MONTH(Z25+1)&lt;&gt;MONTH(Z25),"",Z25+1))</f>
        <v>45880</v>
      </c>
      <c r="AB25" s="28">
        <f t="shared" si="7"/>
        <v>45881</v>
      </c>
      <c r="AC25" s="28">
        <f t="shared" si="7"/>
        <v>45882</v>
      </c>
      <c r="AD25" s="28">
        <f t="shared" si="7"/>
        <v>45883</v>
      </c>
      <c r="AE25" s="28">
        <f t="shared" si="7"/>
        <v>45884</v>
      </c>
      <c r="AF25" s="11">
        <f t="shared" si="7"/>
        <v>45885</v>
      </c>
      <c r="AG25" s="25"/>
    </row>
    <row r="26" spans="1:33" ht="15.75" x14ac:dyDescent="0.25">
      <c r="A26" s="27"/>
      <c r="B26" s="28">
        <f>IF(H25="","",IF(MONTH(H25+1)&lt;&gt;MONTH(H25),"",H25+1))</f>
        <v>45795</v>
      </c>
      <c r="C26" s="28">
        <f>IF(B26="","",IF(MONTH(B26+1)&lt;&gt;MONTH(B26),"",B26+1))</f>
        <v>45796</v>
      </c>
      <c r="D26" s="15">
        <f t="shared" si="4"/>
        <v>45797</v>
      </c>
      <c r="E26" s="28">
        <f t="shared" si="4"/>
        <v>45798</v>
      </c>
      <c r="F26" s="28">
        <f t="shared" si="4"/>
        <v>45799</v>
      </c>
      <c r="G26" s="17">
        <f t="shared" si="4"/>
        <v>45800</v>
      </c>
      <c r="H26" s="28">
        <f t="shared" si="4"/>
        <v>45801</v>
      </c>
      <c r="I26" s="25"/>
      <c r="J26" s="28">
        <f>IF(P25="","",IF(MONTH(P25+1)&lt;&gt;MONTH(P25),"",P25+1))</f>
        <v>45830</v>
      </c>
      <c r="K26" s="28">
        <f>IF(J26="","",IF(MONTH(J26+1)&lt;&gt;MONTH(J26),"",J26+1))</f>
        <v>45831</v>
      </c>
      <c r="L26" s="28">
        <f t="shared" si="5"/>
        <v>45832</v>
      </c>
      <c r="M26" s="17">
        <f t="shared" si="5"/>
        <v>45833</v>
      </c>
      <c r="N26" s="28">
        <f t="shared" si="5"/>
        <v>45834</v>
      </c>
      <c r="O26" s="28">
        <f t="shared" si="5"/>
        <v>45835</v>
      </c>
      <c r="P26" s="28">
        <f t="shared" si="5"/>
        <v>45836</v>
      </c>
      <c r="Q26" s="25"/>
      <c r="R26" s="15">
        <f>IF(X25="","",IF(MONTH(X25+1)&lt;&gt;MONTH(X25),"",X25+1))</f>
        <v>45858</v>
      </c>
      <c r="S26" s="28">
        <f>IF(R26="","",IF(MONTH(R26+1)&lt;&gt;MONTH(R26),"",R26+1))</f>
        <v>45859</v>
      </c>
      <c r="T26" s="28">
        <f t="shared" si="6"/>
        <v>45860</v>
      </c>
      <c r="U26" s="28">
        <f t="shared" si="6"/>
        <v>45861</v>
      </c>
      <c r="V26" s="28">
        <f t="shared" si="6"/>
        <v>45862</v>
      </c>
      <c r="W26" s="17">
        <f t="shared" si="6"/>
        <v>45863</v>
      </c>
      <c r="X26" s="28">
        <f t="shared" si="6"/>
        <v>45864</v>
      </c>
      <c r="Y26" s="25"/>
      <c r="Z26" s="28">
        <f>IF(AF25="","",IF(MONTH(AF25+1)&lt;&gt;MONTH(AF25),"",AF25+1))</f>
        <v>45886</v>
      </c>
      <c r="AA26" s="28">
        <f>IF(Z26="","",IF(MONTH(Z26+1)&lt;&gt;MONTH(Z26),"",Z26+1))</f>
        <v>45887</v>
      </c>
      <c r="AB26" s="28">
        <f t="shared" si="7"/>
        <v>45888</v>
      </c>
      <c r="AC26" s="15">
        <f t="shared" si="7"/>
        <v>45889</v>
      </c>
      <c r="AD26" s="28">
        <f t="shared" si="7"/>
        <v>45890</v>
      </c>
      <c r="AE26" s="28">
        <f t="shared" si="7"/>
        <v>45891</v>
      </c>
      <c r="AF26" s="28">
        <f t="shared" si="7"/>
        <v>45892</v>
      </c>
      <c r="AG26" s="25"/>
    </row>
    <row r="27" spans="1:33" ht="15.75" x14ac:dyDescent="0.25">
      <c r="A27" s="27"/>
      <c r="B27" s="28">
        <f>IF(H26="","",IF(MONTH(H26+1)&lt;&gt;MONTH(H26),"",H26+1))</f>
        <v>45802</v>
      </c>
      <c r="C27" s="28">
        <f>IF(B27="","",IF(MONTH(B27+1)&lt;&gt;MONTH(B27),"",B27+1))</f>
        <v>45803</v>
      </c>
      <c r="D27" s="28">
        <f t="shared" si="4"/>
        <v>45804</v>
      </c>
      <c r="E27" s="28">
        <f t="shared" si="4"/>
        <v>45805</v>
      </c>
      <c r="F27" s="28">
        <f t="shared" si="4"/>
        <v>45806</v>
      </c>
      <c r="G27" s="28">
        <f t="shared" si="4"/>
        <v>45807</v>
      </c>
      <c r="H27" s="28">
        <f t="shared" si="4"/>
        <v>45808</v>
      </c>
      <c r="I27" s="25"/>
      <c r="J27" s="28">
        <f>IF(P26="","",IF(MONTH(P26+1)&lt;&gt;MONTH(P26),"",P26+1))</f>
        <v>45837</v>
      </c>
      <c r="K27" s="28">
        <f>IF(J27="","",IF(MONTH(J27+1)&lt;&gt;MONTH(J27),"",J27+1))</f>
        <v>45838</v>
      </c>
      <c r="L27" s="28" t="str">
        <f t="shared" si="5"/>
        <v/>
      </c>
      <c r="M27" s="28" t="str">
        <f t="shared" si="5"/>
        <v/>
      </c>
      <c r="N27" s="28" t="str">
        <f t="shared" si="5"/>
        <v/>
      </c>
      <c r="O27" s="28" t="str">
        <f t="shared" si="5"/>
        <v/>
      </c>
      <c r="P27" s="28" t="str">
        <f t="shared" si="5"/>
        <v/>
      </c>
      <c r="Q27" s="25"/>
      <c r="R27" s="28">
        <f>IF(X26="","",IF(MONTH(X26+1)&lt;&gt;MONTH(X26),"",X26+1))</f>
        <v>45865</v>
      </c>
      <c r="S27" s="28">
        <f>IF(R27="","",IF(MONTH(R27+1)&lt;&gt;MONTH(R27),"",R27+1))</f>
        <v>45866</v>
      </c>
      <c r="T27" s="28">
        <f t="shared" si="6"/>
        <v>45867</v>
      </c>
      <c r="U27" s="28">
        <f t="shared" si="6"/>
        <v>45868</v>
      </c>
      <c r="V27" s="28">
        <f t="shared" si="6"/>
        <v>45869</v>
      </c>
      <c r="W27" s="28" t="str">
        <f t="shared" si="6"/>
        <v/>
      </c>
      <c r="X27" s="28" t="str">
        <f t="shared" si="6"/>
        <v/>
      </c>
      <c r="Y27" s="25"/>
      <c r="Z27" s="28">
        <f>IF(AF26="","",IF(MONTH(AF26+1)&lt;&gt;MONTH(AF26),"",AF26+1))</f>
        <v>45893</v>
      </c>
      <c r="AA27" s="17">
        <f>IF(Z27="","",IF(MONTH(Z27+1)&lt;&gt;MONTH(Z27),"",Z27+1))</f>
        <v>45894</v>
      </c>
      <c r="AB27" s="28">
        <f t="shared" si="7"/>
        <v>45895</v>
      </c>
      <c r="AC27" s="28">
        <f t="shared" si="7"/>
        <v>45896</v>
      </c>
      <c r="AD27" s="28">
        <f t="shared" si="7"/>
        <v>45897</v>
      </c>
      <c r="AE27" s="28">
        <f t="shared" si="7"/>
        <v>45898</v>
      </c>
      <c r="AF27" s="28">
        <f t="shared" si="7"/>
        <v>45899</v>
      </c>
      <c r="AG27" s="25"/>
    </row>
    <row r="28" spans="1:33" ht="15.75" x14ac:dyDescent="0.25">
      <c r="A28" s="27"/>
      <c r="B28" s="28" t="str">
        <f>IF(H27="","",IF(MONTH(H27+1)&lt;&gt;MONTH(H27),"",H27+1))</f>
        <v/>
      </c>
      <c r="C28" s="28" t="str">
        <f>IF(B28="","",IF(MONTH(B28+1)&lt;&gt;MONTH(B28),"",B28+1))</f>
        <v/>
      </c>
      <c r="D28" s="28" t="str">
        <f t="shared" si="4"/>
        <v/>
      </c>
      <c r="E28" s="28" t="str">
        <f t="shared" si="4"/>
        <v/>
      </c>
      <c r="F28" s="28" t="str">
        <f t="shared" si="4"/>
        <v/>
      </c>
      <c r="G28" s="28" t="str">
        <f t="shared" si="4"/>
        <v/>
      </c>
      <c r="H28" s="28" t="str">
        <f t="shared" si="4"/>
        <v/>
      </c>
      <c r="I28" s="25"/>
      <c r="J28" s="28" t="str">
        <f>IF(P27="","",IF(MONTH(P27+1)&lt;&gt;MONTH(P27),"",P27+1))</f>
        <v/>
      </c>
      <c r="K28" s="28" t="str">
        <f>IF(J28="","",IF(MONTH(J28+1)&lt;&gt;MONTH(J28),"",J28+1))</f>
        <v/>
      </c>
      <c r="L28" s="28" t="str">
        <f t="shared" si="5"/>
        <v/>
      </c>
      <c r="M28" s="28" t="str">
        <f t="shared" si="5"/>
        <v/>
      </c>
      <c r="N28" s="28" t="str">
        <f t="shared" si="5"/>
        <v/>
      </c>
      <c r="O28" s="28" t="str">
        <f t="shared" si="5"/>
        <v/>
      </c>
      <c r="P28" s="28" t="str">
        <f t="shared" si="5"/>
        <v/>
      </c>
      <c r="Q28" s="25"/>
      <c r="R28" s="28" t="str">
        <f>IF(X27="","",IF(MONTH(X27+1)&lt;&gt;MONTH(X27),"",X27+1))</f>
        <v/>
      </c>
      <c r="S28" s="28" t="str">
        <f>IF(R28="","",IF(MONTH(R28+1)&lt;&gt;MONTH(R28),"",R28+1))</f>
        <v/>
      </c>
      <c r="T28" s="28" t="str">
        <f t="shared" si="6"/>
        <v/>
      </c>
      <c r="U28" s="28" t="str">
        <f t="shared" si="6"/>
        <v/>
      </c>
      <c r="V28" s="28" t="str">
        <f t="shared" si="6"/>
        <v/>
      </c>
      <c r="W28" s="28" t="str">
        <f t="shared" si="6"/>
        <v/>
      </c>
      <c r="X28" s="28" t="str">
        <f t="shared" si="6"/>
        <v/>
      </c>
      <c r="Y28" s="25"/>
      <c r="Z28" s="28">
        <f>IF(AF27="","",IF(MONTH(AF27+1)&lt;&gt;MONTH(AF27),"",AF27+1))</f>
        <v>45900</v>
      </c>
      <c r="AA28" s="28" t="str">
        <f>IF(Z28="","",IF(MONTH(Z28+1)&lt;&gt;MONTH(Z28),"",Z28+1))</f>
        <v/>
      </c>
      <c r="AB28" s="28" t="str">
        <f t="shared" si="7"/>
        <v/>
      </c>
      <c r="AC28" s="28" t="str">
        <f t="shared" si="7"/>
        <v/>
      </c>
      <c r="AD28" s="28" t="str">
        <f t="shared" si="7"/>
        <v/>
      </c>
      <c r="AE28" s="28" t="str">
        <f t="shared" si="7"/>
        <v/>
      </c>
      <c r="AF28" s="28" t="str">
        <f t="shared" si="7"/>
        <v/>
      </c>
      <c r="AG28" s="25"/>
    </row>
    <row r="29" spans="1:33" x14ac:dyDescent="0.2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</row>
    <row r="30" spans="1:33" ht="19.5" x14ac:dyDescent="0.3">
      <c r="A30" s="22"/>
      <c r="B30" s="23">
        <f>DATE(YEAR(Z21+42),MONTH(Z21+42),1)</f>
        <v>45901</v>
      </c>
      <c r="C30" s="23"/>
      <c r="D30" s="23"/>
      <c r="E30" s="23"/>
      <c r="F30" s="23"/>
      <c r="G30" s="23"/>
      <c r="H30" s="23"/>
      <c r="I30" s="24"/>
      <c r="J30" s="23">
        <f>DATE(YEAR(B30+42),MONTH(B30+42),1)</f>
        <v>45931</v>
      </c>
      <c r="K30" s="23"/>
      <c r="L30" s="23"/>
      <c r="M30" s="23"/>
      <c r="N30" s="23"/>
      <c r="O30" s="23"/>
      <c r="P30" s="23"/>
      <c r="Q30" s="24"/>
      <c r="R30" s="23">
        <f>DATE(YEAR(J30+42),MONTH(J30+42),1)</f>
        <v>45962</v>
      </c>
      <c r="S30" s="23"/>
      <c r="T30" s="23"/>
      <c r="U30" s="23"/>
      <c r="V30" s="23"/>
      <c r="W30" s="23"/>
      <c r="X30" s="23"/>
      <c r="Y30" s="24"/>
      <c r="Z30" s="23">
        <f>DATE(YEAR(R30+42),MONTH(R30+42),1)</f>
        <v>45992</v>
      </c>
      <c r="AA30" s="23"/>
      <c r="AB30" s="23"/>
      <c r="AC30" s="23"/>
      <c r="AD30" s="23"/>
      <c r="AE30" s="23"/>
      <c r="AF30" s="23"/>
      <c r="AG30" s="24"/>
    </row>
    <row r="31" spans="1:33" ht="15.75" x14ac:dyDescent="0.2">
      <c r="A31" s="25"/>
      <c r="B31" s="26" t="str">
        <f>CHOOSE(1+MOD($R$3+1-2,7),"S","M","T","W","T","F","S")</f>
        <v>S</v>
      </c>
      <c r="C31" s="26" t="str">
        <f>CHOOSE(1+MOD($R$3+2-2,7),"S","M","T","W","T","F","S")</f>
        <v>M</v>
      </c>
      <c r="D31" s="26" t="str">
        <f>CHOOSE(1+MOD($R$3+3-2,7),"S","M","T","W","T","F","S")</f>
        <v>T</v>
      </c>
      <c r="E31" s="26" t="str">
        <f>CHOOSE(1+MOD($R$3+4-2,7),"S","M","T","W","T","F","S")</f>
        <v>W</v>
      </c>
      <c r="F31" s="26" t="str">
        <f>CHOOSE(1+MOD($R$3+5-2,7),"S","M","T","W","T","F","S")</f>
        <v>T</v>
      </c>
      <c r="G31" s="26" t="str">
        <f>CHOOSE(1+MOD($R$3+6-2,7),"S","M","T","W","T","F","S")</f>
        <v>F</v>
      </c>
      <c r="H31" s="26" t="str">
        <f>CHOOSE(1+MOD($R$3+7-2,7),"S","M","T","W","T","F","S")</f>
        <v>S</v>
      </c>
      <c r="I31" s="25"/>
      <c r="J31" s="26" t="str">
        <f>CHOOSE(1+MOD($R$3+1-2,7),"S","M","T","W","T","F","S")</f>
        <v>S</v>
      </c>
      <c r="K31" s="26" t="str">
        <f>CHOOSE(1+MOD($R$3+2-2,7),"S","M","T","W","T","F","S")</f>
        <v>M</v>
      </c>
      <c r="L31" s="26" t="str">
        <f>CHOOSE(1+MOD($R$3+3-2,7),"S","M","T","W","T","F","S")</f>
        <v>T</v>
      </c>
      <c r="M31" s="26" t="str">
        <f>CHOOSE(1+MOD($R$3+4-2,7),"S","M","T","W","T","F","S")</f>
        <v>W</v>
      </c>
      <c r="N31" s="26" t="str">
        <f>CHOOSE(1+MOD($R$3+5-2,7),"S","M","T","W","T","F","S")</f>
        <v>T</v>
      </c>
      <c r="O31" s="26" t="str">
        <f>CHOOSE(1+MOD($R$3+6-2,7),"S","M","T","W","T","F","S")</f>
        <v>F</v>
      </c>
      <c r="P31" s="26" t="str">
        <f>CHOOSE(1+MOD($R$3+7-2,7),"S","M","T","W","T","F","S")</f>
        <v>S</v>
      </c>
      <c r="Q31" s="25"/>
      <c r="R31" s="26" t="str">
        <f>CHOOSE(1+MOD($R$3+1-2,7),"S","M","T","W","T","F","S")</f>
        <v>S</v>
      </c>
      <c r="S31" s="26" t="str">
        <f>CHOOSE(1+MOD($R$3+2-2,7),"S","M","T","W","T","F","S")</f>
        <v>M</v>
      </c>
      <c r="T31" s="26" t="str">
        <f>CHOOSE(1+MOD($R$3+3-2,7),"S","M","T","W","T","F","S")</f>
        <v>T</v>
      </c>
      <c r="U31" s="26" t="str">
        <f>CHOOSE(1+MOD($R$3+4-2,7),"S","M","T","W","T","F","S")</f>
        <v>W</v>
      </c>
      <c r="V31" s="26" t="str">
        <f>CHOOSE(1+MOD($R$3+5-2,7),"S","M","T","W","T","F","S")</f>
        <v>T</v>
      </c>
      <c r="W31" s="26" t="str">
        <f>CHOOSE(1+MOD($R$3+6-2,7),"S","M","T","W","T","F","S")</f>
        <v>F</v>
      </c>
      <c r="X31" s="26" t="str">
        <f>CHOOSE(1+MOD($R$3+7-2,7),"S","M","T","W","T","F","S")</f>
        <v>S</v>
      </c>
      <c r="Y31" s="25"/>
      <c r="Z31" s="26" t="str">
        <f>CHOOSE(1+MOD($R$3+1-2,7),"S","M","T","W","T","F","S")</f>
        <v>S</v>
      </c>
      <c r="AA31" s="26" t="str">
        <f>CHOOSE(1+MOD($R$3+2-2,7),"S","M","T","W","T","F","S")</f>
        <v>M</v>
      </c>
      <c r="AB31" s="26" t="str">
        <f>CHOOSE(1+MOD($R$3+3-2,7),"S","M","T","W","T","F","S")</f>
        <v>T</v>
      </c>
      <c r="AC31" s="26" t="str">
        <f>CHOOSE(1+MOD($R$3+4-2,7),"S","M","T","W","T","F","S")</f>
        <v>W</v>
      </c>
      <c r="AD31" s="26" t="str">
        <f>CHOOSE(1+MOD($R$3+5-2,7),"S","M","T","W","T","F","S")</f>
        <v>T</v>
      </c>
      <c r="AE31" s="26" t="str">
        <f>CHOOSE(1+MOD($R$3+6-2,7),"S","M","T","W","T","F","S")</f>
        <v>F</v>
      </c>
      <c r="AF31" s="26" t="str">
        <f>CHOOSE(1+MOD($R$3+7-2,7),"S","M","T","W","T","F","S")</f>
        <v>S</v>
      </c>
      <c r="AG31" s="25"/>
    </row>
    <row r="32" spans="1:33" ht="15.75" x14ac:dyDescent="0.25">
      <c r="A32" s="27"/>
      <c r="B32" s="28" t="str">
        <f>IF(WEEKDAY(B30,1)=MOD($R$3,7),B30,"")</f>
        <v/>
      </c>
      <c r="C32" s="11">
        <f>IF(B32="",IF(WEEKDAY(B30,1)=MOD($R$3,7)+1,B30,""),B32+1)</f>
        <v>45901</v>
      </c>
      <c r="D32" s="28">
        <f>IF(C32="",IF(WEEKDAY(B30,1)=MOD($R$3+1,7)+1,B30,""),C32+1)</f>
        <v>45902</v>
      </c>
      <c r="E32" s="28">
        <f>IF(D32="",IF(WEEKDAY(B30,1)=MOD($R$3+2,7)+1,B30,""),D32+1)</f>
        <v>45903</v>
      </c>
      <c r="F32" s="28">
        <f>IF(E32="",IF(WEEKDAY(B30,1)=MOD($R$3+3,7)+1,B30,""),E32+1)</f>
        <v>45904</v>
      </c>
      <c r="G32" s="15">
        <f>IF(F32="",IF(WEEKDAY(B30,1)=MOD($R$3+4,7)+1,B30,""),F32+1)</f>
        <v>45905</v>
      </c>
      <c r="H32" s="28">
        <f>IF(G32="",IF(WEEKDAY(B30,1)=MOD($R$3+5,7)+1,B30,""),G32+1)</f>
        <v>45906</v>
      </c>
      <c r="I32" s="25"/>
      <c r="J32" s="28" t="str">
        <f>IF(WEEKDAY(J30,1)=MOD($R$3,7),J30,"")</f>
        <v/>
      </c>
      <c r="K32" s="28" t="str">
        <f>IF(J32="",IF(WEEKDAY(J30,1)=MOD($R$3,7)+1,J30,""),J32+1)</f>
        <v/>
      </c>
      <c r="L32" s="28" t="str">
        <f>IF(K32="",IF(WEEKDAY(J30,1)=MOD($R$3+1,7)+1,J30,""),K32+1)</f>
        <v/>
      </c>
      <c r="M32" s="11">
        <f>IF(L32="",IF(WEEKDAY(J30,1)=MOD($R$3+2,7)+1,J30,""),L32+1)</f>
        <v>45931</v>
      </c>
      <c r="N32" s="28">
        <f>IF(M32="",IF(WEEKDAY(J30,1)=MOD($R$3+3,7)+1,J30,""),M32+1)</f>
        <v>45932</v>
      </c>
      <c r="O32" s="28">
        <f>IF(N32="",IF(WEEKDAY(J30,1)=MOD($R$3+4,7)+1,J30,""),N32+1)</f>
        <v>45933</v>
      </c>
      <c r="P32" s="28">
        <f>IF(O32="",IF(WEEKDAY(J30,1)=MOD($R$3+5,7)+1,J30,""),O32+1)</f>
        <v>45934</v>
      </c>
      <c r="Q32" s="25"/>
      <c r="R32" s="28" t="str">
        <f>IF(WEEKDAY(R30,1)=MOD($R$3,7),R30,"")</f>
        <v/>
      </c>
      <c r="S32" s="28" t="str">
        <f>IF(R32="",IF(WEEKDAY(R30,1)=MOD($R$3,7)+1,R30,""),R32+1)</f>
        <v/>
      </c>
      <c r="T32" s="28" t="str">
        <f>IF(S32="",IF(WEEKDAY(R30,1)=MOD($R$3+1,7)+1,R30,""),S32+1)</f>
        <v/>
      </c>
      <c r="U32" s="28" t="str">
        <f>IF(T32="",IF(WEEKDAY(R30,1)=MOD($R$3+2,7)+1,R30,""),T32+1)</f>
        <v/>
      </c>
      <c r="V32" s="28" t="str">
        <f>IF(U32="",IF(WEEKDAY(R30,1)=MOD($R$3+3,7)+1,R30,""),U32+1)</f>
        <v/>
      </c>
      <c r="W32" s="28" t="str">
        <f>IF(V32="",IF(WEEKDAY(R30,1)=MOD($R$3+4,7)+1,R30,""),V32+1)</f>
        <v/>
      </c>
      <c r="X32" s="11">
        <f>IF(W32="",IF(WEEKDAY(R30,1)=MOD($R$3+5,7)+1,R30,""),W32+1)</f>
        <v>45962</v>
      </c>
      <c r="Y32" s="25"/>
      <c r="Z32" s="28" t="str">
        <f>IF(WEEKDAY(Z30,1)=MOD($R$3,7),Z30,"")</f>
        <v/>
      </c>
      <c r="AA32" s="11">
        <f>IF(Z32="",IF(WEEKDAY(Z30,1)=MOD($R$3,7)+1,Z30,""),Z32+1)</f>
        <v>45992</v>
      </c>
      <c r="AB32" s="28">
        <f>IF(AA32="",IF(WEEKDAY(Z30,1)=MOD($R$3+1,7)+1,Z30,""),AA32+1)</f>
        <v>45993</v>
      </c>
      <c r="AC32" s="28">
        <f>IF(AB32="",IF(WEEKDAY(Z30,1)=MOD($R$3+2,7)+1,Z30,""),AB32+1)</f>
        <v>45994</v>
      </c>
      <c r="AD32" s="28">
        <f>IF(AC32="",IF(WEEKDAY(Z30,1)=MOD($R$3+3,7)+1,Z30,""),AC32+1)</f>
        <v>45995</v>
      </c>
      <c r="AE32" s="15">
        <f>IF(AD32="",IF(WEEKDAY(Z30,1)=MOD($R$3+4,7)+1,Z30,""),AD32+1)</f>
        <v>45996</v>
      </c>
      <c r="AF32" s="28">
        <f>IF(AE32="",IF(WEEKDAY(Z30,1)=MOD($R$3+5,7)+1,Z30,""),AE32+1)</f>
        <v>45997</v>
      </c>
      <c r="AG32" s="25"/>
    </row>
    <row r="33" spans="1:33" ht="15.75" x14ac:dyDescent="0.25">
      <c r="A33" s="27"/>
      <c r="B33" s="28">
        <f>IF(H32="","",IF(MONTH(H32+1)&lt;&gt;MONTH(H32),"",H32+1))</f>
        <v>45907</v>
      </c>
      <c r="C33" s="28">
        <f>IF(B33="","",IF(MONTH(B33+1)&lt;&gt;MONTH(B33),"",B33+1))</f>
        <v>45908</v>
      </c>
      <c r="D33" s="28">
        <f t="shared" ref="D33:H37" si="8">IF(C33="","",IF(MONTH(C33+1)&lt;&gt;MONTH(C33),"",C33+1))</f>
        <v>45909</v>
      </c>
      <c r="E33" s="17">
        <f t="shared" si="8"/>
        <v>45910</v>
      </c>
      <c r="F33" s="28">
        <f t="shared" si="8"/>
        <v>45911</v>
      </c>
      <c r="G33" s="28">
        <f t="shared" si="8"/>
        <v>45912</v>
      </c>
      <c r="H33" s="28">
        <f t="shared" si="8"/>
        <v>45913</v>
      </c>
      <c r="I33" s="25"/>
      <c r="J33" s="15">
        <f>IF(P32="","",IF(MONTH(P32+1)&lt;&gt;MONTH(P32),"",P32+1))</f>
        <v>45935</v>
      </c>
      <c r="K33" s="28">
        <f>IF(J33="","",IF(MONTH(J33+1)&lt;&gt;MONTH(J33),"",J33+1))</f>
        <v>45936</v>
      </c>
      <c r="L33" s="28">
        <f t="shared" ref="L33:P37" si="9">IF(K33="","",IF(MONTH(K33+1)&lt;&gt;MONTH(K33),"",K33+1))</f>
        <v>45937</v>
      </c>
      <c r="M33" s="28">
        <f t="shared" si="9"/>
        <v>45938</v>
      </c>
      <c r="N33" s="28">
        <f t="shared" si="9"/>
        <v>45939</v>
      </c>
      <c r="O33" s="17">
        <f t="shared" si="9"/>
        <v>45940</v>
      </c>
      <c r="P33" s="28">
        <f t="shared" si="9"/>
        <v>45941</v>
      </c>
      <c r="Q33" s="25"/>
      <c r="R33" s="28">
        <f>IF(X32="","",IF(MONTH(X32+1)&lt;&gt;MONTH(X32),"",X32+1))</f>
        <v>45963</v>
      </c>
      <c r="S33" s="28">
        <f>IF(R33="","",IF(MONTH(R33+1)&lt;&gt;MONTH(R33),"",R33+1))</f>
        <v>45964</v>
      </c>
      <c r="T33" s="28">
        <f t="shared" ref="T33:X37" si="10">IF(S33="","",IF(MONTH(S33+1)&lt;&gt;MONTH(S33),"",S33+1))</f>
        <v>45965</v>
      </c>
      <c r="U33" s="15">
        <f t="shared" si="10"/>
        <v>45966</v>
      </c>
      <c r="V33" s="28">
        <f t="shared" si="10"/>
        <v>45967</v>
      </c>
      <c r="W33" s="28">
        <f t="shared" si="10"/>
        <v>45968</v>
      </c>
      <c r="X33" s="28">
        <f t="shared" si="10"/>
        <v>45969</v>
      </c>
      <c r="Y33" s="25"/>
      <c r="Z33" s="28">
        <f>IF(AF32="","",IF(MONTH(AF32+1)&lt;&gt;MONTH(AF32),"",AF32+1))</f>
        <v>45998</v>
      </c>
      <c r="AA33" s="28">
        <f>IF(Z33="","",IF(MONTH(Z33+1)&lt;&gt;MONTH(Z33),"",Z33+1))</f>
        <v>45999</v>
      </c>
      <c r="AB33" s="28">
        <f t="shared" ref="AB33:AF37" si="11">IF(AA33="","",IF(MONTH(AA33+1)&lt;&gt;MONTH(AA33),"",AA33+1))</f>
        <v>46000</v>
      </c>
      <c r="AC33" s="17">
        <f t="shared" si="11"/>
        <v>46001</v>
      </c>
      <c r="AD33" s="28">
        <f t="shared" si="11"/>
        <v>46002</v>
      </c>
      <c r="AE33" s="28">
        <f t="shared" si="11"/>
        <v>46003</v>
      </c>
      <c r="AF33" s="28">
        <f t="shared" si="11"/>
        <v>46004</v>
      </c>
      <c r="AG33" s="25"/>
    </row>
    <row r="34" spans="1:33" ht="15.75" x14ac:dyDescent="0.25">
      <c r="A34" s="27"/>
      <c r="B34" s="28">
        <f>IF(H33="","",IF(MONTH(H33+1)&lt;&gt;MONTH(H33),"",H33+1))</f>
        <v>45914</v>
      </c>
      <c r="C34" s="28">
        <f>IF(B34="","",IF(MONTH(B34+1)&lt;&gt;MONTH(B34),"",B34+1))</f>
        <v>45915</v>
      </c>
      <c r="D34" s="11">
        <f t="shared" si="8"/>
        <v>45916</v>
      </c>
      <c r="E34" s="28">
        <f t="shared" si="8"/>
        <v>45917</v>
      </c>
      <c r="F34" s="28">
        <f t="shared" si="8"/>
        <v>45918</v>
      </c>
      <c r="G34" s="28">
        <f t="shared" si="8"/>
        <v>45919</v>
      </c>
      <c r="H34" s="15">
        <f t="shared" si="8"/>
        <v>45920</v>
      </c>
      <c r="I34" s="25"/>
      <c r="J34" s="28">
        <f>IF(P33="","",IF(MONTH(P33+1)&lt;&gt;MONTH(P33),"",P33+1))</f>
        <v>45942</v>
      </c>
      <c r="K34" s="28">
        <f>IF(J34="","",IF(MONTH(J34+1)&lt;&gt;MONTH(J34),"",J34+1))</f>
        <v>45943</v>
      </c>
      <c r="L34" s="28">
        <f t="shared" si="9"/>
        <v>45944</v>
      </c>
      <c r="M34" s="28">
        <f t="shared" si="9"/>
        <v>45945</v>
      </c>
      <c r="N34" s="11">
        <f t="shared" si="9"/>
        <v>45946</v>
      </c>
      <c r="O34" s="28">
        <f t="shared" si="9"/>
        <v>45947</v>
      </c>
      <c r="P34" s="28">
        <f t="shared" si="9"/>
        <v>45948</v>
      </c>
      <c r="Q34" s="25"/>
      <c r="R34" s="28">
        <f>IF(X33="","",IF(MONTH(X33+1)&lt;&gt;MONTH(X33),"",X33+1))</f>
        <v>45970</v>
      </c>
      <c r="S34" s="17">
        <f>IF(R34="","",IF(MONTH(R34+1)&lt;&gt;MONTH(R34),"",R34+1))</f>
        <v>45971</v>
      </c>
      <c r="T34" s="28">
        <f t="shared" si="10"/>
        <v>45972</v>
      </c>
      <c r="U34" s="28">
        <f t="shared" si="10"/>
        <v>45973</v>
      </c>
      <c r="V34" s="28">
        <f t="shared" si="10"/>
        <v>45974</v>
      </c>
      <c r="W34" s="28">
        <f t="shared" si="10"/>
        <v>45975</v>
      </c>
      <c r="X34" s="28">
        <f t="shared" si="10"/>
        <v>45976</v>
      </c>
      <c r="Y34" s="25"/>
      <c r="Z34" s="28">
        <f>IF(AF33="","",IF(MONTH(AF33+1)&lt;&gt;MONTH(AF33),"",AF33+1))</f>
        <v>46005</v>
      </c>
      <c r="AA34" s="28">
        <f>IF(Z34="","",IF(MONTH(Z34+1)&lt;&gt;MONTH(Z34),"",Z34+1))</f>
        <v>46006</v>
      </c>
      <c r="AB34" s="11">
        <f t="shared" si="11"/>
        <v>46007</v>
      </c>
      <c r="AC34" s="28">
        <f t="shared" si="11"/>
        <v>46008</v>
      </c>
      <c r="AD34" s="28">
        <f t="shared" si="11"/>
        <v>46009</v>
      </c>
      <c r="AE34" s="28">
        <f t="shared" si="11"/>
        <v>46010</v>
      </c>
      <c r="AF34" s="15">
        <f t="shared" si="11"/>
        <v>46011</v>
      </c>
      <c r="AG34" s="25"/>
    </row>
    <row r="35" spans="1:33" ht="15.75" x14ac:dyDescent="0.25">
      <c r="A35" s="27"/>
      <c r="B35" s="28">
        <f>IF(H34="","",IF(MONTH(H34+1)&lt;&gt;MONTH(H34),"",H34+1))</f>
        <v>45921</v>
      </c>
      <c r="C35" s="28">
        <f>IF(B35="","",IF(MONTH(B35+1)&lt;&gt;MONTH(B35),"",B35+1))</f>
        <v>45922</v>
      </c>
      <c r="D35" s="28">
        <f t="shared" si="8"/>
        <v>45923</v>
      </c>
      <c r="E35" s="28">
        <f t="shared" si="8"/>
        <v>45924</v>
      </c>
      <c r="F35" s="17">
        <f t="shared" si="8"/>
        <v>45925</v>
      </c>
      <c r="G35" s="28">
        <f t="shared" si="8"/>
        <v>45926</v>
      </c>
      <c r="H35" s="28">
        <f t="shared" si="8"/>
        <v>45927</v>
      </c>
      <c r="I35" s="25"/>
      <c r="J35" s="28">
        <f>IF(P34="","",IF(MONTH(P34+1)&lt;&gt;MONTH(P34),"",P34+1))</f>
        <v>45949</v>
      </c>
      <c r="K35" s="15">
        <f>IF(J35="","",IF(MONTH(J35+1)&lt;&gt;MONTH(J35),"",J35+1))</f>
        <v>45950</v>
      </c>
      <c r="L35" s="28">
        <f t="shared" si="9"/>
        <v>45951</v>
      </c>
      <c r="M35" s="28">
        <f t="shared" si="9"/>
        <v>45952</v>
      </c>
      <c r="N35" s="28">
        <f t="shared" si="9"/>
        <v>45953</v>
      </c>
      <c r="O35" s="17">
        <f t="shared" si="9"/>
        <v>45954</v>
      </c>
      <c r="P35" s="28">
        <f t="shared" si="9"/>
        <v>45955</v>
      </c>
      <c r="Q35" s="25"/>
      <c r="R35" s="11">
        <f>IF(X34="","",IF(MONTH(X34+1)&lt;&gt;MONTH(X34),"",X34+1))</f>
        <v>45977</v>
      </c>
      <c r="S35" s="28">
        <f>IF(R35="","",IF(MONTH(R35+1)&lt;&gt;MONTH(R35),"",R35+1))</f>
        <v>45978</v>
      </c>
      <c r="T35" s="28">
        <f t="shared" si="10"/>
        <v>45979</v>
      </c>
      <c r="U35" s="28">
        <f t="shared" si="10"/>
        <v>45980</v>
      </c>
      <c r="V35" s="15">
        <f t="shared" si="10"/>
        <v>45981</v>
      </c>
      <c r="W35" s="28">
        <f t="shared" si="10"/>
        <v>45982</v>
      </c>
      <c r="X35" s="28">
        <f t="shared" si="10"/>
        <v>45983</v>
      </c>
      <c r="Y35" s="25"/>
      <c r="Z35" s="28">
        <f>IF(AF34="","",IF(MONTH(AF34+1)&lt;&gt;MONTH(AF34),"",AF34+1))</f>
        <v>46012</v>
      </c>
      <c r="AA35" s="28">
        <f>IF(Z35="","",IF(MONTH(Z35+1)&lt;&gt;MONTH(Z35),"",Z35+1))</f>
        <v>46013</v>
      </c>
      <c r="AB35" s="28">
        <f t="shared" si="11"/>
        <v>46014</v>
      </c>
      <c r="AC35" s="17">
        <f t="shared" si="11"/>
        <v>46015</v>
      </c>
      <c r="AD35" s="28">
        <f t="shared" si="11"/>
        <v>46016</v>
      </c>
      <c r="AE35" s="28">
        <f t="shared" si="11"/>
        <v>46017</v>
      </c>
      <c r="AF35" s="28">
        <f t="shared" si="11"/>
        <v>46018</v>
      </c>
      <c r="AG35" s="25"/>
    </row>
    <row r="36" spans="1:33" ht="15.75" x14ac:dyDescent="0.25">
      <c r="A36" s="27"/>
      <c r="B36" s="28">
        <f>IF(H35="","",IF(MONTH(H35+1)&lt;&gt;MONTH(H35),"",H35+1))</f>
        <v>45928</v>
      </c>
      <c r="C36" s="28">
        <f>IF(B36="","",IF(MONTH(B36+1)&lt;&gt;MONTH(B36),"",B36+1))</f>
        <v>45929</v>
      </c>
      <c r="D36" s="28">
        <f t="shared" si="8"/>
        <v>45930</v>
      </c>
      <c r="E36" s="28" t="str">
        <f t="shared" si="8"/>
        <v/>
      </c>
      <c r="F36" s="28" t="str">
        <f t="shared" si="8"/>
        <v/>
      </c>
      <c r="G36" s="28" t="str">
        <f t="shared" si="8"/>
        <v/>
      </c>
      <c r="H36" s="28" t="str">
        <f t="shared" si="8"/>
        <v/>
      </c>
      <c r="I36" s="25"/>
      <c r="J36" s="28">
        <f>IF(P35="","",IF(MONTH(P35+1)&lt;&gt;MONTH(P35),"",P35+1))</f>
        <v>45956</v>
      </c>
      <c r="K36" s="28">
        <f>IF(J36="","",IF(MONTH(J36+1)&lt;&gt;MONTH(J36),"",J36+1))</f>
        <v>45957</v>
      </c>
      <c r="L36" s="28">
        <f t="shared" si="9"/>
        <v>45958</v>
      </c>
      <c r="M36" s="28">
        <f t="shared" si="9"/>
        <v>45959</v>
      </c>
      <c r="N36" s="28">
        <f t="shared" si="9"/>
        <v>45960</v>
      </c>
      <c r="O36" s="28">
        <f t="shared" si="9"/>
        <v>45961</v>
      </c>
      <c r="P36" s="28" t="str">
        <f t="shared" si="9"/>
        <v/>
      </c>
      <c r="Q36" s="25"/>
      <c r="R36" s="28">
        <f>IF(X35="","",IF(MONTH(X35+1)&lt;&gt;MONTH(X35),"",X35+1))</f>
        <v>45984</v>
      </c>
      <c r="S36" s="28">
        <f>IF(R36="","",IF(MONTH(R36+1)&lt;&gt;MONTH(R36),"",R36+1))</f>
        <v>45985</v>
      </c>
      <c r="T36" s="17">
        <f t="shared" si="10"/>
        <v>45986</v>
      </c>
      <c r="U36" s="28">
        <f t="shared" si="10"/>
        <v>45987</v>
      </c>
      <c r="V36" s="28">
        <f t="shared" si="10"/>
        <v>45988</v>
      </c>
      <c r="W36" s="28">
        <f t="shared" si="10"/>
        <v>45989</v>
      </c>
      <c r="X36" s="28">
        <f t="shared" si="10"/>
        <v>45990</v>
      </c>
      <c r="Y36" s="25"/>
      <c r="Z36" s="28">
        <f>IF(AF35="","",IF(MONTH(AF35+1)&lt;&gt;MONTH(AF35),"",AF35+1))</f>
        <v>46019</v>
      </c>
      <c r="AA36" s="28">
        <f>IF(Z36="","",IF(MONTH(Z36+1)&lt;&gt;MONTH(Z36),"",Z36+1))</f>
        <v>46020</v>
      </c>
      <c r="AB36" s="28">
        <f t="shared" si="11"/>
        <v>46021</v>
      </c>
      <c r="AC36" s="28">
        <f t="shared" si="11"/>
        <v>46022</v>
      </c>
      <c r="AD36" s="28" t="str">
        <f t="shared" si="11"/>
        <v/>
      </c>
      <c r="AE36" s="28" t="str">
        <f t="shared" si="11"/>
        <v/>
      </c>
      <c r="AF36" s="28" t="str">
        <f t="shared" si="11"/>
        <v/>
      </c>
      <c r="AG36" s="25"/>
    </row>
    <row r="37" spans="1:33" ht="15.75" x14ac:dyDescent="0.25">
      <c r="A37" s="27"/>
      <c r="B37" s="28" t="str">
        <f>IF(H36="","",IF(MONTH(H36+1)&lt;&gt;MONTH(H36),"",H36+1))</f>
        <v/>
      </c>
      <c r="C37" s="28" t="str">
        <f>IF(B37="","",IF(MONTH(B37+1)&lt;&gt;MONTH(B37),"",B37+1))</f>
        <v/>
      </c>
      <c r="D37" s="28" t="str">
        <f t="shared" si="8"/>
        <v/>
      </c>
      <c r="E37" s="28" t="str">
        <f t="shared" si="8"/>
        <v/>
      </c>
      <c r="F37" s="28" t="str">
        <f t="shared" si="8"/>
        <v/>
      </c>
      <c r="G37" s="28" t="str">
        <f t="shared" si="8"/>
        <v/>
      </c>
      <c r="H37" s="28" t="str">
        <f t="shared" si="8"/>
        <v/>
      </c>
      <c r="I37" s="25"/>
      <c r="J37" s="28" t="str">
        <f>IF(P36="","",IF(MONTH(P36+1)&lt;&gt;MONTH(P36),"",P36+1))</f>
        <v/>
      </c>
      <c r="K37" s="28" t="str">
        <f>IF(J37="","",IF(MONTH(J37+1)&lt;&gt;MONTH(J37),"",J37+1))</f>
        <v/>
      </c>
      <c r="L37" s="28" t="str">
        <f t="shared" si="9"/>
        <v/>
      </c>
      <c r="M37" s="28" t="str">
        <f t="shared" si="9"/>
        <v/>
      </c>
      <c r="N37" s="28" t="str">
        <f t="shared" si="9"/>
        <v/>
      </c>
      <c r="O37" s="28" t="str">
        <f t="shared" si="9"/>
        <v/>
      </c>
      <c r="P37" s="28" t="str">
        <f t="shared" si="9"/>
        <v/>
      </c>
      <c r="Q37" s="25"/>
      <c r="R37" s="28">
        <f>IF(X36="","",IF(MONTH(X36+1)&lt;&gt;MONTH(X36),"",X36+1))</f>
        <v>45991</v>
      </c>
      <c r="S37" s="28" t="str">
        <f>IF(R37="","",IF(MONTH(R37+1)&lt;&gt;MONTH(R37),"",R37+1))</f>
        <v/>
      </c>
      <c r="T37" s="28" t="str">
        <f t="shared" si="10"/>
        <v/>
      </c>
      <c r="U37" s="28" t="str">
        <f t="shared" si="10"/>
        <v/>
      </c>
      <c r="V37" s="28" t="str">
        <f t="shared" si="10"/>
        <v/>
      </c>
      <c r="W37" s="28" t="str">
        <f t="shared" si="10"/>
        <v/>
      </c>
      <c r="X37" s="28" t="str">
        <f t="shared" si="10"/>
        <v/>
      </c>
      <c r="Y37" s="25"/>
      <c r="Z37" s="28" t="str">
        <f>IF(AF36="","",IF(MONTH(AF36+1)&lt;&gt;MONTH(AF36),"",AF36+1))</f>
        <v/>
      </c>
      <c r="AA37" s="28" t="str">
        <f>IF(Z37="","",IF(MONTH(Z37+1)&lt;&gt;MONTH(Z37),"",Z37+1))</f>
        <v/>
      </c>
      <c r="AB37" s="28" t="str">
        <f t="shared" si="11"/>
        <v/>
      </c>
      <c r="AC37" s="28" t="str">
        <f t="shared" si="11"/>
        <v/>
      </c>
      <c r="AD37" s="28" t="str">
        <f t="shared" si="11"/>
        <v/>
      </c>
      <c r="AE37" s="28" t="str">
        <f t="shared" si="11"/>
        <v/>
      </c>
      <c r="AF37" s="28" t="str">
        <f t="shared" si="11"/>
        <v/>
      </c>
      <c r="AG37" s="25"/>
    </row>
    <row r="38" spans="1:33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 spans="1:33" x14ac:dyDescent="0.25">
      <c r="I39" s="20"/>
      <c r="Q39" s="20"/>
      <c r="Y39" s="20"/>
      <c r="Z39" s="20"/>
      <c r="AA39" s="20"/>
      <c r="AB39" s="20"/>
      <c r="AC39" s="20"/>
      <c r="AD39" s="20"/>
      <c r="AE39" s="20"/>
      <c r="AF39" s="20"/>
      <c r="AG39" s="20"/>
    </row>
    <row r="40" spans="1:33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</row>
    <row r="41" spans="1:33" x14ac:dyDescent="0.25">
      <c r="I41" s="20"/>
      <c r="Q41" s="20"/>
      <c r="Y41" s="20"/>
      <c r="Z41" s="20"/>
      <c r="AA41" s="20"/>
      <c r="AB41" s="20"/>
      <c r="AC41" s="20"/>
      <c r="AD41" s="20"/>
      <c r="AE41" s="20"/>
      <c r="AF41" s="20"/>
      <c r="AG41" s="20"/>
    </row>
    <row r="42" spans="1:33" x14ac:dyDescent="0.25">
      <c r="I42" s="20"/>
      <c r="Q42" s="20"/>
      <c r="Y42" s="20"/>
      <c r="Z42" s="20"/>
      <c r="AA42" s="20"/>
      <c r="AB42" s="20"/>
      <c r="AC42" s="20"/>
      <c r="AD42" s="20"/>
      <c r="AE42" s="20"/>
      <c r="AF42" s="20"/>
      <c r="AG42" s="20"/>
    </row>
    <row r="43" spans="1:33" x14ac:dyDescent="0.25">
      <c r="I43" s="20"/>
      <c r="Q43" s="20"/>
      <c r="Y43" s="20"/>
      <c r="Z43" s="20"/>
      <c r="AA43" s="20"/>
      <c r="AB43" s="20"/>
      <c r="AC43" s="20"/>
      <c r="AD43" s="20"/>
      <c r="AE43" s="20"/>
      <c r="AF43" s="20"/>
      <c r="AG43" s="20"/>
    </row>
    <row r="44" spans="1:33" x14ac:dyDescent="0.25">
      <c r="I44" s="20"/>
      <c r="Q44" s="20"/>
      <c r="Y44" s="20"/>
      <c r="Z44" s="20"/>
      <c r="AA44" s="20"/>
      <c r="AB44" s="20"/>
      <c r="AC44" s="20"/>
      <c r="AD44" s="20"/>
      <c r="AE44" s="20"/>
      <c r="AF44" s="20"/>
      <c r="AG44" s="20"/>
    </row>
    <row r="45" spans="1:33" x14ac:dyDescent="0.25">
      <c r="I45" s="20"/>
      <c r="Q45" s="20"/>
      <c r="Y45" s="20"/>
      <c r="Z45" s="20"/>
      <c r="AA45" s="20"/>
      <c r="AB45" s="20"/>
      <c r="AC45" s="20"/>
      <c r="AD45" s="20"/>
      <c r="AE45" s="20"/>
      <c r="AF45" s="20"/>
      <c r="AG45" s="20"/>
    </row>
    <row r="46" spans="1:33" x14ac:dyDescent="0.25">
      <c r="I46" s="20"/>
      <c r="Q46" s="20"/>
      <c r="Y46" s="20"/>
      <c r="Z46" s="20"/>
      <c r="AA46" s="20"/>
      <c r="AB46" s="20"/>
      <c r="AC46" s="20"/>
      <c r="AD46" s="20"/>
      <c r="AE46" s="20"/>
      <c r="AF46" s="20"/>
      <c r="AG46" s="20"/>
    </row>
  </sheetData>
  <mergeCells count="18">
    <mergeCell ref="B30:H30"/>
    <mergeCell ref="J30:P30"/>
    <mergeCell ref="R30:X30"/>
    <mergeCell ref="Z30:AF30"/>
    <mergeCell ref="B12:H12"/>
    <mergeCell ref="J12:P12"/>
    <mergeCell ref="R12:X12"/>
    <mergeCell ref="Z12:AF12"/>
    <mergeCell ref="B21:H21"/>
    <mergeCell ref="J21:P21"/>
    <mergeCell ref="R21:X21"/>
    <mergeCell ref="Z21:AF21"/>
    <mergeCell ref="A1:AG1"/>
    <mergeCell ref="D3:F3"/>
    <mergeCell ref="J3:L3"/>
    <mergeCell ref="R3:S3"/>
    <mergeCell ref="B10:P10"/>
    <mergeCell ref="R10:AF10"/>
  </mergeCells>
  <conditionalFormatting sqref="B12">
    <cfRule type="expression" dxfId="14" priority="14">
      <formula>$J$3=1</formula>
    </cfRule>
  </conditionalFormatting>
  <conditionalFormatting sqref="B21">
    <cfRule type="expression" dxfId="13" priority="10">
      <formula>$J$3=1</formula>
    </cfRule>
  </conditionalFormatting>
  <conditionalFormatting sqref="B30">
    <cfRule type="expression" dxfId="12" priority="6">
      <formula>$J$3=1</formula>
    </cfRule>
  </conditionalFormatting>
  <conditionalFormatting sqref="B6:C6">
    <cfRule type="expression" dxfId="11" priority="2">
      <formula>OR(WEEKDAY(B6,1)=1,WEEKDAY(B6,1)=7)</formula>
    </cfRule>
  </conditionalFormatting>
  <conditionalFormatting sqref="B14:H19 J14:P19 R14:X19 Z14:AF19 B23:H28 J23:P28 R23:X28 Z23:AF28 B32:H37 J32:P37 R32:X37 Z32:AF37">
    <cfRule type="expression" dxfId="10" priority="15">
      <formula>OR(WEEKDAY(B14,1)=1,WEEKDAY(B14,1)=7)</formula>
    </cfRule>
  </conditionalFormatting>
  <conditionalFormatting sqref="J12">
    <cfRule type="expression" dxfId="9" priority="13">
      <formula>$J$3=1</formula>
    </cfRule>
  </conditionalFormatting>
  <conditionalFormatting sqref="J21">
    <cfRule type="expression" dxfId="8" priority="9">
      <formula>$J$3=1</formula>
    </cfRule>
  </conditionalFormatting>
  <conditionalFormatting sqref="J30">
    <cfRule type="expression" dxfId="7" priority="5">
      <formula>$J$3=1</formula>
    </cfRule>
  </conditionalFormatting>
  <conditionalFormatting sqref="R12">
    <cfRule type="expression" dxfId="6" priority="12">
      <formula>$J$3=1</formula>
    </cfRule>
  </conditionalFormatting>
  <conditionalFormatting sqref="R21">
    <cfRule type="expression" dxfId="5" priority="8">
      <formula>$J$3=1</formula>
    </cfRule>
  </conditionalFormatting>
  <conditionalFormatting sqref="R30">
    <cfRule type="expression" dxfId="4" priority="4">
      <formula>$J$3=1</formula>
    </cfRule>
  </conditionalFormatting>
  <conditionalFormatting sqref="S6:S7">
    <cfRule type="expression" dxfId="3" priority="1">
      <formula>OR(WEEKDAY(S6,1)=1,WEEKDAY(S6,1)=7)</formula>
    </cfRule>
  </conditionalFormatting>
  <conditionalFormatting sqref="Z12">
    <cfRule type="expression" dxfId="2" priority="11">
      <formula>$J$3=1</formula>
    </cfRule>
  </conditionalFormatting>
  <conditionalFormatting sqref="Z21">
    <cfRule type="expression" dxfId="1" priority="7">
      <formula>$J$3=1</formula>
    </cfRule>
  </conditionalFormatting>
  <conditionalFormatting sqref="Z30">
    <cfRule type="expression" dxfId="0" priority="3">
      <formula>$J$3=1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Proposed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Trosclair</dc:creator>
  <cp:lastModifiedBy>Taylor Trosclair</cp:lastModifiedBy>
  <dcterms:created xsi:type="dcterms:W3CDTF">2024-12-06T18:37:41Z</dcterms:created>
  <dcterms:modified xsi:type="dcterms:W3CDTF">2024-12-06T18:38:13Z</dcterms:modified>
</cp:coreProperties>
</file>